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hnscff.sharepoint.com/licenciranje/2425 Sredinji postupak/DOKUMENTI ZA KLUBOVE 2024-25/09. FINANCIJSKI KRITERIJI/"/>
    </mc:Choice>
  </mc:AlternateContent>
  <xr:revisionPtr revIDLastSave="0" documentId="13_ncr:1_{6DCE204C-4065-4701-9F56-16EE76280CF4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UPUTE" sheetId="1" r:id="rId1"/>
    <sheet name="Informacije o klubu_31.12.2024." sheetId="2" r:id="rId2"/>
    <sheet name="Plan. bilanca_31.12.2024." sheetId="3" r:id="rId3"/>
    <sheet name="RDG_31.12.2024." sheetId="4" r:id="rId4"/>
    <sheet name="Plan.izvj. o nov.tij_31.12.2024" sheetId="5" r:id="rId5"/>
    <sheet name="Sheet1" sheetId="6" state="hidden" r:id="rId6"/>
    <sheet name="Sheet3" sheetId="7" state="hidden" r:id="rId7"/>
  </sheets>
  <definedNames>
    <definedName name="igrači" localSheetId="2">Sheet3!$A$32:$A$33</definedName>
    <definedName name="igrači" localSheetId="0">Sheet3!$A$32:$A$33</definedName>
    <definedName name="igrači">Sheet3!$A$32:$A$33</definedName>
    <definedName name="Mišljenje_revizora" localSheetId="2">Sheet3!$A$26:$A$30</definedName>
    <definedName name="Mišljenje_revizora" localSheetId="0">Sheet3!$A$26:$A$30</definedName>
    <definedName name="Mišljenje_revizora">Sheet3!$A$26:$A$30</definedName>
    <definedName name="Pr.oblik" localSheetId="2">Sheet3!$A$1:$A$2</definedName>
    <definedName name="Pr.oblik" localSheetId="0">Sheet3!$A$1:$A$2</definedName>
    <definedName name="Pr.oblik">Sheet3!$A$1:$A$2</definedName>
    <definedName name="stadion">Sheet3!$A$12:$A$23</definedName>
    <definedName name="Stadion_">Sheet3!$A$12:$A$23</definedName>
    <definedName name="Stadion_1" localSheetId="2">Sheet3!$A$12:$A$15</definedName>
    <definedName name="Stadion_1" localSheetId="0">Sheet3!$A$12:$A$15</definedName>
    <definedName name="Stadion_1">Sheet3!$A$12:$A$15</definedName>
    <definedName name="Stadion_2" localSheetId="2">Sheet3!$A$21:$A$24</definedName>
    <definedName name="Stadion_2" localSheetId="0">Sheet3!$A$21:$A$24</definedName>
    <definedName name="Stadion_2">Sheet3!$A$21:$A$24</definedName>
    <definedName name="Temelj_fin.izvještaji" localSheetId="2">Sheet3!$A$8:$A$10</definedName>
    <definedName name="Temelj_fin.izvještaji" localSheetId="0">Sheet3!$A$8:$A$10</definedName>
    <definedName name="Temelj_fin.izvještaji">Sheet3!$A$8:$A$10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VAQn9jGA6oOWFll2dw1GMeDfXs7+bEEH0GMzrQTEOkI="/>
    </ext>
  </extLst>
</workbook>
</file>

<file path=xl/calcChain.xml><?xml version="1.0" encoding="utf-8"?>
<calcChain xmlns="http://schemas.openxmlformats.org/spreadsheetml/2006/main">
  <c r="B133" i="4" l="1"/>
  <c r="M47" i="5"/>
  <c r="K47" i="5"/>
  <c r="K21" i="5"/>
  <c r="K31" i="5"/>
  <c r="K43" i="5"/>
  <c r="M35" i="5"/>
  <c r="M36" i="5"/>
  <c r="M37" i="5"/>
  <c r="M38" i="5"/>
  <c r="M39" i="5"/>
  <c r="M40" i="5"/>
  <c r="M41" i="5"/>
  <c r="M25" i="5"/>
  <c r="M26" i="5"/>
  <c r="M27" i="5"/>
  <c r="M28" i="5"/>
  <c r="M29" i="5"/>
  <c r="M11" i="5"/>
  <c r="M12" i="5"/>
  <c r="M13" i="5"/>
  <c r="M14" i="5"/>
  <c r="M15" i="5"/>
  <c r="M16" i="5"/>
  <c r="M17" i="5"/>
  <c r="M18" i="5"/>
  <c r="M19" i="5"/>
  <c r="B147" i="4"/>
  <c r="B146" i="4"/>
  <c r="B151" i="4"/>
  <c r="B150" i="4"/>
  <c r="B149" i="4"/>
  <c r="B148" i="4"/>
  <c r="B144" i="4"/>
  <c r="B143" i="4"/>
  <c r="B142" i="4"/>
  <c r="B141" i="4"/>
  <c r="B140" i="4"/>
  <c r="B139" i="4"/>
  <c r="B138" i="4"/>
  <c r="B137" i="4"/>
  <c r="B136" i="4"/>
  <c r="B135" i="4"/>
  <c r="B134" i="4"/>
  <c r="P119" i="4"/>
  <c r="K80" i="3"/>
  <c r="M126" i="4"/>
  <c r="M121" i="4"/>
  <c r="M117" i="4"/>
  <c r="M112" i="4"/>
  <c r="M108" i="4"/>
  <c r="M93" i="4"/>
  <c r="M91" i="4"/>
  <c r="M89" i="4"/>
  <c r="M79" i="4"/>
  <c r="M73" i="4"/>
  <c r="M70" i="4"/>
  <c r="M65" i="4"/>
  <c r="M60" i="4"/>
  <c r="M55" i="4"/>
  <c r="M50" i="4"/>
  <c r="M47" i="4"/>
  <c r="M38" i="4"/>
  <c r="M33" i="4"/>
  <c r="M26" i="4"/>
  <c r="M22" i="4"/>
  <c r="O120" i="4"/>
  <c r="O119" i="4"/>
  <c r="O121" i="4" s="1"/>
  <c r="O116" i="4"/>
  <c r="O115" i="4"/>
  <c r="O114" i="4"/>
  <c r="O117" i="4" s="1"/>
  <c r="O112" i="4"/>
  <c r="O111" i="4"/>
  <c r="O110" i="4"/>
  <c r="O107" i="4"/>
  <c r="O106" i="4"/>
  <c r="O105" i="4"/>
  <c r="O104" i="4"/>
  <c r="O103" i="4"/>
  <c r="O102" i="4"/>
  <c r="O101" i="4"/>
  <c r="O100" i="4"/>
  <c r="O99" i="4"/>
  <c r="O98" i="4"/>
  <c r="O97" i="4"/>
  <c r="O108" i="4" s="1"/>
  <c r="O88" i="4"/>
  <c r="O87" i="4"/>
  <c r="O86" i="4"/>
  <c r="O85" i="4"/>
  <c r="O84" i="4"/>
  <c r="O83" i="4"/>
  <c r="O82" i="4"/>
  <c r="O81" i="4"/>
  <c r="O89" i="4" s="1"/>
  <c r="O78" i="4"/>
  <c r="O77" i="4"/>
  <c r="O79" i="4" s="1"/>
  <c r="O76" i="4"/>
  <c r="O75" i="4"/>
  <c r="O72" i="4"/>
  <c r="O69" i="4"/>
  <c r="O68" i="4"/>
  <c r="O67" i="4"/>
  <c r="O70" i="4" s="1"/>
  <c r="O64" i="4"/>
  <c r="O63" i="4"/>
  <c r="O62" i="4"/>
  <c r="O65" i="4" s="1"/>
  <c r="O59" i="4"/>
  <c r="O58" i="4"/>
  <c r="O57" i="4"/>
  <c r="O60" i="4" s="1"/>
  <c r="O54" i="4"/>
  <c r="O53" i="4"/>
  <c r="O55" i="4" s="1"/>
  <c r="O46" i="4"/>
  <c r="O45" i="4"/>
  <c r="O44" i="4"/>
  <c r="O43" i="4"/>
  <c r="O42" i="4"/>
  <c r="O41" i="4"/>
  <c r="O40" i="4"/>
  <c r="O47" i="4" s="1"/>
  <c r="O37" i="4"/>
  <c r="O36" i="4"/>
  <c r="O35" i="4"/>
  <c r="O38" i="4" s="1"/>
  <c r="O32" i="4"/>
  <c r="O31" i="4"/>
  <c r="O30" i="4"/>
  <c r="O29" i="4"/>
  <c r="O28" i="4"/>
  <c r="O33" i="4" s="1"/>
  <c r="O25" i="4"/>
  <c r="O24" i="4"/>
  <c r="O26" i="4" s="1"/>
  <c r="O21" i="4"/>
  <c r="O20" i="4"/>
  <c r="O19" i="4"/>
  <c r="O18" i="4"/>
  <c r="O17" i="4"/>
  <c r="O22" i="4" s="1"/>
  <c r="O14" i="4"/>
  <c r="O13" i="4"/>
  <c r="O12" i="4"/>
  <c r="O11" i="4"/>
  <c r="O15" i="4" s="1"/>
  <c r="O10" i="4"/>
  <c r="O9" i="4"/>
  <c r="M15" i="4"/>
  <c r="K79" i="3"/>
  <c r="K77" i="3"/>
  <c r="K75" i="3"/>
  <c r="K66" i="3"/>
  <c r="K64" i="3"/>
  <c r="K62" i="3"/>
  <c r="K48" i="3"/>
  <c r="K32" i="3"/>
  <c r="K30" i="3"/>
  <c r="K19" i="3"/>
  <c r="F19" i="3"/>
  <c r="H82" i="5"/>
  <c r="B82" i="5"/>
  <c r="Q43" i="5"/>
  <c r="P43" i="5"/>
  <c r="L43" i="5"/>
  <c r="I43" i="5"/>
  <c r="H43" i="5"/>
  <c r="F43" i="5"/>
  <c r="E43" i="5"/>
  <c r="D43" i="5"/>
  <c r="C43" i="5"/>
  <c r="B43" i="5"/>
  <c r="R42" i="5"/>
  <c r="R41" i="5"/>
  <c r="G41" i="5"/>
  <c r="J41" i="5" s="1"/>
  <c r="N41" i="5" s="1"/>
  <c r="R40" i="5"/>
  <c r="G40" i="5"/>
  <c r="J40" i="5" s="1"/>
  <c r="N40" i="5" s="1"/>
  <c r="R39" i="5"/>
  <c r="G39" i="5"/>
  <c r="J39" i="5" s="1"/>
  <c r="N39" i="5" s="1"/>
  <c r="R38" i="5"/>
  <c r="G38" i="5"/>
  <c r="J38" i="5" s="1"/>
  <c r="N38" i="5" s="1"/>
  <c r="R37" i="5"/>
  <c r="G37" i="5"/>
  <c r="J37" i="5" s="1"/>
  <c r="N37" i="5" s="1"/>
  <c r="T37" i="5" s="1"/>
  <c r="R36" i="5"/>
  <c r="J36" i="5"/>
  <c r="N36" i="5" s="1"/>
  <c r="G36" i="5"/>
  <c r="R35" i="5"/>
  <c r="G35" i="5"/>
  <c r="J35" i="5" s="1"/>
  <c r="N35" i="5" s="1"/>
  <c r="R34" i="5"/>
  <c r="G34" i="5"/>
  <c r="Q31" i="5"/>
  <c r="P31" i="5"/>
  <c r="L31" i="5"/>
  <c r="I31" i="5"/>
  <c r="H31" i="5"/>
  <c r="F31" i="5"/>
  <c r="E31" i="5"/>
  <c r="D31" i="5"/>
  <c r="C31" i="5"/>
  <c r="B31" i="5"/>
  <c r="R29" i="5"/>
  <c r="G29" i="5"/>
  <c r="J29" i="5" s="1"/>
  <c r="N29" i="5" s="1"/>
  <c r="R28" i="5"/>
  <c r="G28" i="5"/>
  <c r="J28" i="5" s="1"/>
  <c r="N28" i="5" s="1"/>
  <c r="T28" i="5" s="1"/>
  <c r="R27" i="5"/>
  <c r="G27" i="5"/>
  <c r="J27" i="5" s="1"/>
  <c r="N27" i="5" s="1"/>
  <c r="R26" i="5"/>
  <c r="G26" i="5"/>
  <c r="J26" i="5" s="1"/>
  <c r="N26" i="5" s="1"/>
  <c r="R25" i="5"/>
  <c r="G25" i="5"/>
  <c r="J25" i="5" s="1"/>
  <c r="N25" i="5" s="1"/>
  <c r="R24" i="5"/>
  <c r="G24" i="5"/>
  <c r="J24" i="5" s="1"/>
  <c r="N24" i="5" s="1"/>
  <c r="Q21" i="5"/>
  <c r="P21" i="5"/>
  <c r="L21" i="5"/>
  <c r="I21" i="5"/>
  <c r="H21" i="5"/>
  <c r="F21" i="5"/>
  <c r="E21" i="5"/>
  <c r="D21" i="5"/>
  <c r="C21" i="5"/>
  <c r="B21" i="5"/>
  <c r="R19" i="5"/>
  <c r="G19" i="5"/>
  <c r="J19" i="5" s="1"/>
  <c r="N19" i="5" s="1"/>
  <c r="R18" i="5"/>
  <c r="G18" i="5"/>
  <c r="J18" i="5" s="1"/>
  <c r="N18" i="5" s="1"/>
  <c r="R17" i="5"/>
  <c r="G17" i="5"/>
  <c r="J17" i="5" s="1"/>
  <c r="N17" i="5" s="1"/>
  <c r="R16" i="5"/>
  <c r="G16" i="5"/>
  <c r="J16" i="5" s="1"/>
  <c r="N16" i="5" s="1"/>
  <c r="R15" i="5"/>
  <c r="G15" i="5"/>
  <c r="J15" i="5" s="1"/>
  <c r="N15" i="5" s="1"/>
  <c r="R14" i="5"/>
  <c r="G14" i="5"/>
  <c r="J14" i="5" s="1"/>
  <c r="N14" i="5" s="1"/>
  <c r="T14" i="5" s="1"/>
  <c r="R13" i="5"/>
  <c r="G13" i="5"/>
  <c r="J13" i="5" s="1"/>
  <c r="N13" i="5" s="1"/>
  <c r="T13" i="5" s="1"/>
  <c r="R12" i="5"/>
  <c r="G12" i="5"/>
  <c r="J12" i="5" s="1"/>
  <c r="N12" i="5" s="1"/>
  <c r="R11" i="5"/>
  <c r="G11" i="5"/>
  <c r="R10" i="5"/>
  <c r="G10" i="5"/>
  <c r="J10" i="5" s="1"/>
  <c r="A2" i="5"/>
  <c r="A162" i="4"/>
  <c r="A160" i="4"/>
  <c r="B158" i="4"/>
  <c r="T123" i="4"/>
  <c r="V123" i="4" s="1"/>
  <c r="S121" i="4"/>
  <c r="R121" i="4"/>
  <c r="N121" i="4"/>
  <c r="J121" i="4"/>
  <c r="I121" i="4"/>
  <c r="G121" i="4"/>
  <c r="F121" i="4"/>
  <c r="E121" i="4"/>
  <c r="D121" i="4"/>
  <c r="B121" i="4"/>
  <c r="T120" i="4"/>
  <c r="K120" i="4"/>
  <c r="H120" i="4"/>
  <c r="L120" i="4" s="1"/>
  <c r="P120" i="4" s="1"/>
  <c r="T119" i="4"/>
  <c r="K119" i="4"/>
  <c r="H119" i="4"/>
  <c r="L119" i="4" s="1"/>
  <c r="S117" i="4"/>
  <c r="R117" i="4"/>
  <c r="N117" i="4"/>
  <c r="J117" i="4"/>
  <c r="I117" i="4"/>
  <c r="G117" i="4"/>
  <c r="F117" i="4"/>
  <c r="E117" i="4"/>
  <c r="D117" i="4"/>
  <c r="B117" i="4"/>
  <c r="T116" i="4"/>
  <c r="K116" i="4"/>
  <c r="H116" i="4"/>
  <c r="L116" i="4" s="1"/>
  <c r="P116" i="4" s="1"/>
  <c r="T115" i="4"/>
  <c r="K115" i="4"/>
  <c r="H115" i="4"/>
  <c r="L115" i="4" s="1"/>
  <c r="T114" i="4"/>
  <c r="K114" i="4"/>
  <c r="H114" i="4"/>
  <c r="L114" i="4" s="1"/>
  <c r="P114" i="4" s="1"/>
  <c r="S112" i="4"/>
  <c r="R112" i="4"/>
  <c r="N112" i="4"/>
  <c r="J112" i="4"/>
  <c r="I112" i="4"/>
  <c r="G112" i="4"/>
  <c r="F112" i="4"/>
  <c r="E112" i="4"/>
  <c r="D112" i="4"/>
  <c r="B112" i="4"/>
  <c r="T111" i="4"/>
  <c r="K111" i="4"/>
  <c r="H111" i="4"/>
  <c r="L111" i="4" s="1"/>
  <c r="P111" i="4" s="1"/>
  <c r="T110" i="4"/>
  <c r="K110" i="4"/>
  <c r="H110" i="4"/>
  <c r="S108" i="4"/>
  <c r="R108" i="4"/>
  <c r="N108" i="4"/>
  <c r="J108" i="4"/>
  <c r="I108" i="4"/>
  <c r="G108" i="4"/>
  <c r="F108" i="4"/>
  <c r="E108" i="4"/>
  <c r="D108" i="4"/>
  <c r="B108" i="4"/>
  <c r="T107" i="4"/>
  <c r="K107" i="4"/>
  <c r="H107" i="4"/>
  <c r="L107" i="4" s="1"/>
  <c r="P107" i="4" s="1"/>
  <c r="T106" i="4"/>
  <c r="K106" i="4"/>
  <c r="H106" i="4"/>
  <c r="L106" i="4" s="1"/>
  <c r="P106" i="4" s="1"/>
  <c r="T105" i="4"/>
  <c r="K105" i="4"/>
  <c r="H105" i="4"/>
  <c r="L105" i="4" s="1"/>
  <c r="P105" i="4" s="1"/>
  <c r="T104" i="4"/>
  <c r="K104" i="4"/>
  <c r="H104" i="4"/>
  <c r="L104" i="4" s="1"/>
  <c r="P104" i="4" s="1"/>
  <c r="T103" i="4"/>
  <c r="K103" i="4"/>
  <c r="H103" i="4"/>
  <c r="L103" i="4" s="1"/>
  <c r="P103" i="4" s="1"/>
  <c r="T102" i="4"/>
  <c r="K102" i="4"/>
  <c r="H102" i="4"/>
  <c r="L102" i="4" s="1"/>
  <c r="P102" i="4" s="1"/>
  <c r="T101" i="4"/>
  <c r="K101" i="4"/>
  <c r="H101" i="4"/>
  <c r="L101" i="4" s="1"/>
  <c r="P101" i="4" s="1"/>
  <c r="T100" i="4"/>
  <c r="K100" i="4"/>
  <c r="H100" i="4"/>
  <c r="L100" i="4" s="1"/>
  <c r="P100" i="4" s="1"/>
  <c r="T99" i="4"/>
  <c r="K99" i="4"/>
  <c r="H99" i="4"/>
  <c r="L99" i="4" s="1"/>
  <c r="P99" i="4" s="1"/>
  <c r="T98" i="4"/>
  <c r="K98" i="4"/>
  <c r="H98" i="4"/>
  <c r="L98" i="4" s="1"/>
  <c r="P98" i="4" s="1"/>
  <c r="T97" i="4"/>
  <c r="K97" i="4"/>
  <c r="H97" i="4"/>
  <c r="S89" i="4"/>
  <c r="R89" i="4"/>
  <c r="N89" i="4"/>
  <c r="J89" i="4"/>
  <c r="I89" i="4"/>
  <c r="G89" i="4"/>
  <c r="F89" i="4"/>
  <c r="E89" i="4"/>
  <c r="D89" i="4"/>
  <c r="B89" i="4"/>
  <c r="T88" i="4"/>
  <c r="K88" i="4"/>
  <c r="H88" i="4"/>
  <c r="L88" i="4" s="1"/>
  <c r="P88" i="4" s="1"/>
  <c r="T87" i="4"/>
  <c r="K87" i="4"/>
  <c r="H87" i="4"/>
  <c r="L87" i="4" s="1"/>
  <c r="P87" i="4" s="1"/>
  <c r="T86" i="4"/>
  <c r="K86" i="4"/>
  <c r="H86" i="4"/>
  <c r="L86" i="4" s="1"/>
  <c r="P86" i="4" s="1"/>
  <c r="T85" i="4"/>
  <c r="K85" i="4"/>
  <c r="H85" i="4"/>
  <c r="L85" i="4" s="1"/>
  <c r="P85" i="4" s="1"/>
  <c r="T84" i="4"/>
  <c r="K84" i="4"/>
  <c r="H84" i="4"/>
  <c r="L84" i="4" s="1"/>
  <c r="P84" i="4" s="1"/>
  <c r="T83" i="4"/>
  <c r="K83" i="4"/>
  <c r="H83" i="4"/>
  <c r="L83" i="4" s="1"/>
  <c r="P83" i="4" s="1"/>
  <c r="T82" i="4"/>
  <c r="K82" i="4"/>
  <c r="H82" i="4"/>
  <c r="L82" i="4" s="1"/>
  <c r="P82" i="4" s="1"/>
  <c r="T81" i="4"/>
  <c r="K81" i="4"/>
  <c r="H81" i="4"/>
  <c r="L81" i="4" s="1"/>
  <c r="P81" i="4" s="1"/>
  <c r="S79" i="4"/>
  <c r="R79" i="4"/>
  <c r="N79" i="4"/>
  <c r="J79" i="4"/>
  <c r="I79" i="4"/>
  <c r="G79" i="4"/>
  <c r="F79" i="4"/>
  <c r="E79" i="4"/>
  <c r="D79" i="4"/>
  <c r="B79" i="4"/>
  <c r="T78" i="4"/>
  <c r="K78" i="4"/>
  <c r="H78" i="4"/>
  <c r="L78" i="4" s="1"/>
  <c r="P78" i="4" s="1"/>
  <c r="T77" i="4"/>
  <c r="K77" i="4"/>
  <c r="H77" i="4"/>
  <c r="L77" i="4" s="1"/>
  <c r="P77" i="4" s="1"/>
  <c r="T76" i="4"/>
  <c r="K76" i="4"/>
  <c r="H76" i="4"/>
  <c r="L76" i="4" s="1"/>
  <c r="P76" i="4" s="1"/>
  <c r="T75" i="4"/>
  <c r="K75" i="4"/>
  <c r="H75" i="4"/>
  <c r="T72" i="4"/>
  <c r="K72" i="4"/>
  <c r="H72" i="4"/>
  <c r="L72" i="4" s="1"/>
  <c r="P72" i="4" s="1"/>
  <c r="S70" i="4"/>
  <c r="R70" i="4"/>
  <c r="N70" i="4"/>
  <c r="J70" i="4"/>
  <c r="I70" i="4"/>
  <c r="G70" i="4"/>
  <c r="F70" i="4"/>
  <c r="E70" i="4"/>
  <c r="D70" i="4"/>
  <c r="B70" i="4"/>
  <c r="T69" i="4"/>
  <c r="K69" i="4"/>
  <c r="H69" i="4"/>
  <c r="L69" i="4" s="1"/>
  <c r="P69" i="4" s="1"/>
  <c r="T68" i="4"/>
  <c r="K68" i="4"/>
  <c r="H68" i="4"/>
  <c r="L68" i="4" s="1"/>
  <c r="P68" i="4" s="1"/>
  <c r="T67" i="4"/>
  <c r="K67" i="4"/>
  <c r="H67" i="4"/>
  <c r="L67" i="4" s="1"/>
  <c r="S65" i="4"/>
  <c r="R65" i="4"/>
  <c r="N65" i="4"/>
  <c r="J65" i="4"/>
  <c r="I65" i="4"/>
  <c r="G65" i="4"/>
  <c r="F65" i="4"/>
  <c r="E65" i="4"/>
  <c r="D65" i="4"/>
  <c r="B65" i="4"/>
  <c r="T64" i="4"/>
  <c r="K64" i="4"/>
  <c r="H64" i="4"/>
  <c r="L64" i="4" s="1"/>
  <c r="P64" i="4" s="1"/>
  <c r="T63" i="4"/>
  <c r="K63" i="4"/>
  <c r="H63" i="4"/>
  <c r="L63" i="4" s="1"/>
  <c r="P63" i="4" s="1"/>
  <c r="T62" i="4"/>
  <c r="K62" i="4"/>
  <c r="H62" i="4"/>
  <c r="L62" i="4" s="1"/>
  <c r="P62" i="4" s="1"/>
  <c r="S60" i="4"/>
  <c r="R60" i="4"/>
  <c r="N60" i="4"/>
  <c r="J60" i="4"/>
  <c r="I60" i="4"/>
  <c r="G60" i="4"/>
  <c r="F60" i="4"/>
  <c r="E60" i="4"/>
  <c r="D60" i="4"/>
  <c r="B60" i="4"/>
  <c r="T59" i="4"/>
  <c r="K59" i="4"/>
  <c r="H59" i="4"/>
  <c r="L59" i="4" s="1"/>
  <c r="P59" i="4" s="1"/>
  <c r="T58" i="4"/>
  <c r="K58" i="4"/>
  <c r="H58" i="4"/>
  <c r="T57" i="4"/>
  <c r="K57" i="4"/>
  <c r="H57" i="4"/>
  <c r="L57" i="4" s="1"/>
  <c r="P57" i="4" s="1"/>
  <c r="S55" i="4"/>
  <c r="R55" i="4"/>
  <c r="N55" i="4"/>
  <c r="J55" i="4"/>
  <c r="I55" i="4"/>
  <c r="G55" i="4"/>
  <c r="F55" i="4"/>
  <c r="E55" i="4"/>
  <c r="D55" i="4"/>
  <c r="B55" i="4"/>
  <c r="T54" i="4"/>
  <c r="K54" i="4"/>
  <c r="H54" i="4"/>
  <c r="T53" i="4"/>
  <c r="K53" i="4"/>
  <c r="H53" i="4"/>
  <c r="L53" i="4" s="1"/>
  <c r="P53" i="4" s="1"/>
  <c r="S47" i="4"/>
  <c r="R47" i="4"/>
  <c r="N47" i="4"/>
  <c r="J47" i="4"/>
  <c r="I47" i="4"/>
  <c r="G47" i="4"/>
  <c r="F47" i="4"/>
  <c r="E47" i="4"/>
  <c r="D47" i="4"/>
  <c r="B47" i="4"/>
  <c r="T46" i="4"/>
  <c r="K46" i="4"/>
  <c r="H46" i="4"/>
  <c r="L46" i="4" s="1"/>
  <c r="P46" i="4" s="1"/>
  <c r="T45" i="4"/>
  <c r="K45" i="4"/>
  <c r="H45" i="4"/>
  <c r="L45" i="4" s="1"/>
  <c r="P45" i="4" s="1"/>
  <c r="T44" i="4"/>
  <c r="K44" i="4"/>
  <c r="H44" i="4"/>
  <c r="L44" i="4" s="1"/>
  <c r="P44" i="4" s="1"/>
  <c r="T43" i="4"/>
  <c r="K43" i="4"/>
  <c r="H43" i="4"/>
  <c r="L43" i="4" s="1"/>
  <c r="P43" i="4" s="1"/>
  <c r="T42" i="4"/>
  <c r="K42" i="4"/>
  <c r="H42" i="4"/>
  <c r="L42" i="4" s="1"/>
  <c r="P42" i="4" s="1"/>
  <c r="T41" i="4"/>
  <c r="K41" i="4"/>
  <c r="H41" i="4"/>
  <c r="L41" i="4" s="1"/>
  <c r="P41" i="4" s="1"/>
  <c r="T40" i="4"/>
  <c r="K40" i="4"/>
  <c r="H40" i="4"/>
  <c r="L40" i="4" s="1"/>
  <c r="S38" i="4"/>
  <c r="R38" i="4"/>
  <c r="N38" i="4"/>
  <c r="J38" i="4"/>
  <c r="I38" i="4"/>
  <c r="G38" i="4"/>
  <c r="F38" i="4"/>
  <c r="E38" i="4"/>
  <c r="D38" i="4"/>
  <c r="B38" i="4"/>
  <c r="T37" i="4"/>
  <c r="K37" i="4"/>
  <c r="H37" i="4"/>
  <c r="T36" i="4"/>
  <c r="K36" i="4"/>
  <c r="H36" i="4"/>
  <c r="L36" i="4" s="1"/>
  <c r="P36" i="4" s="1"/>
  <c r="T35" i="4"/>
  <c r="K35" i="4"/>
  <c r="H35" i="4"/>
  <c r="L35" i="4" s="1"/>
  <c r="P35" i="4" s="1"/>
  <c r="S33" i="4"/>
  <c r="R33" i="4"/>
  <c r="N33" i="4"/>
  <c r="J33" i="4"/>
  <c r="I33" i="4"/>
  <c r="G33" i="4"/>
  <c r="F33" i="4"/>
  <c r="E33" i="4"/>
  <c r="D33" i="4"/>
  <c r="B33" i="4"/>
  <c r="T32" i="4"/>
  <c r="K32" i="4"/>
  <c r="H32" i="4"/>
  <c r="L32" i="4" s="1"/>
  <c r="P32" i="4" s="1"/>
  <c r="T31" i="4"/>
  <c r="K31" i="4"/>
  <c r="H31" i="4"/>
  <c r="L31" i="4" s="1"/>
  <c r="P31" i="4" s="1"/>
  <c r="W30" i="4"/>
  <c r="T30" i="4"/>
  <c r="K30" i="4"/>
  <c r="H30" i="4"/>
  <c r="L30" i="4" s="1"/>
  <c r="P30" i="4" s="1"/>
  <c r="T29" i="4"/>
  <c r="K29" i="4"/>
  <c r="H29" i="4"/>
  <c r="L29" i="4" s="1"/>
  <c r="P29" i="4" s="1"/>
  <c r="T28" i="4"/>
  <c r="K28" i="4"/>
  <c r="H28" i="4"/>
  <c r="L28" i="4" s="1"/>
  <c r="P28" i="4" s="1"/>
  <c r="S26" i="4"/>
  <c r="R26" i="4"/>
  <c r="N26" i="4"/>
  <c r="J26" i="4"/>
  <c r="I26" i="4"/>
  <c r="G26" i="4"/>
  <c r="F26" i="4"/>
  <c r="E26" i="4"/>
  <c r="D26" i="4"/>
  <c r="B26" i="4"/>
  <c r="T25" i="4"/>
  <c r="K25" i="4"/>
  <c r="H25" i="4"/>
  <c r="L25" i="4" s="1"/>
  <c r="P25" i="4" s="1"/>
  <c r="T24" i="4"/>
  <c r="K24" i="4"/>
  <c r="H24" i="4"/>
  <c r="S22" i="4"/>
  <c r="R22" i="4"/>
  <c r="T22" i="4" s="1"/>
  <c r="N22" i="4"/>
  <c r="J22" i="4"/>
  <c r="I22" i="4"/>
  <c r="G22" i="4"/>
  <c r="F22" i="4"/>
  <c r="E22" i="4"/>
  <c r="D22" i="4"/>
  <c r="B22" i="4"/>
  <c r="W21" i="4"/>
  <c r="T21" i="4"/>
  <c r="K21" i="4"/>
  <c r="H21" i="4"/>
  <c r="L21" i="4" s="1"/>
  <c r="P21" i="4" s="1"/>
  <c r="T20" i="4"/>
  <c r="K20" i="4"/>
  <c r="H20" i="4"/>
  <c r="L20" i="4" s="1"/>
  <c r="P20" i="4" s="1"/>
  <c r="T19" i="4"/>
  <c r="K19" i="4"/>
  <c r="H19" i="4"/>
  <c r="L19" i="4" s="1"/>
  <c r="P19" i="4" s="1"/>
  <c r="T18" i="4"/>
  <c r="K18" i="4"/>
  <c r="H18" i="4"/>
  <c r="T17" i="4"/>
  <c r="K17" i="4"/>
  <c r="H17" i="4"/>
  <c r="L17" i="4" s="1"/>
  <c r="P17" i="4" s="1"/>
  <c r="S15" i="4"/>
  <c r="R15" i="4"/>
  <c r="N15" i="4"/>
  <c r="J15" i="4"/>
  <c r="I15" i="4"/>
  <c r="G15" i="4"/>
  <c r="F15" i="4"/>
  <c r="E15" i="4"/>
  <c r="D15" i="4"/>
  <c r="B15" i="4"/>
  <c r="T14" i="4"/>
  <c r="K14" i="4"/>
  <c r="H14" i="4"/>
  <c r="L14" i="4" s="1"/>
  <c r="P14" i="4" s="1"/>
  <c r="T13" i="4"/>
  <c r="K13" i="4"/>
  <c r="H13" i="4"/>
  <c r="L13" i="4" s="1"/>
  <c r="P13" i="4" s="1"/>
  <c r="T12" i="4"/>
  <c r="K12" i="4"/>
  <c r="H12" i="4"/>
  <c r="L12" i="4" s="1"/>
  <c r="P12" i="4" s="1"/>
  <c r="T11" i="4"/>
  <c r="K11" i="4"/>
  <c r="H11" i="4"/>
  <c r="L11" i="4" s="1"/>
  <c r="P11" i="4" s="1"/>
  <c r="T10" i="4"/>
  <c r="K10" i="4"/>
  <c r="H10" i="4"/>
  <c r="L10" i="4" s="1"/>
  <c r="P10" i="4" s="1"/>
  <c r="T9" i="4"/>
  <c r="K9" i="4"/>
  <c r="H9" i="4"/>
  <c r="L9" i="4" s="1"/>
  <c r="P9" i="4" s="1"/>
  <c r="B136" i="3"/>
  <c r="B135" i="3"/>
  <c r="C133" i="3"/>
  <c r="O75" i="3"/>
  <c r="N75" i="3"/>
  <c r="L75" i="3"/>
  <c r="J75" i="3"/>
  <c r="I75" i="3"/>
  <c r="H75" i="3"/>
  <c r="G75" i="3"/>
  <c r="F75" i="3"/>
  <c r="E75" i="3"/>
  <c r="C75" i="3"/>
  <c r="O62" i="3"/>
  <c r="O64" i="3" s="1"/>
  <c r="N62" i="3"/>
  <c r="L62" i="3"/>
  <c r="J62" i="3"/>
  <c r="I62" i="3"/>
  <c r="H62" i="3"/>
  <c r="G62" i="3"/>
  <c r="F62" i="3"/>
  <c r="E62" i="3"/>
  <c r="C62" i="3"/>
  <c r="O48" i="3"/>
  <c r="N48" i="3"/>
  <c r="L48" i="3"/>
  <c r="J48" i="3"/>
  <c r="J64" i="3" s="1"/>
  <c r="I48" i="3"/>
  <c r="H48" i="3"/>
  <c r="G48" i="3"/>
  <c r="F48" i="3"/>
  <c r="E48" i="3"/>
  <c r="C48" i="3"/>
  <c r="O30" i="3"/>
  <c r="N30" i="3"/>
  <c r="N32" i="3" s="1"/>
  <c r="L30" i="3"/>
  <c r="J30" i="3"/>
  <c r="I30" i="3"/>
  <c r="H30" i="3"/>
  <c r="G30" i="3"/>
  <c r="F30" i="3"/>
  <c r="E30" i="3"/>
  <c r="C30" i="3"/>
  <c r="O19" i="3"/>
  <c r="N19" i="3"/>
  <c r="L19" i="3"/>
  <c r="J19" i="3"/>
  <c r="I19" i="3"/>
  <c r="H19" i="3"/>
  <c r="G19" i="3"/>
  <c r="E19" i="3"/>
  <c r="C19" i="3"/>
  <c r="B3" i="3"/>
  <c r="N10" i="5" l="1"/>
  <c r="T10" i="5" s="1"/>
  <c r="M10" i="5"/>
  <c r="M21" i="5" s="1"/>
  <c r="M24" i="5"/>
  <c r="M31" i="5"/>
  <c r="K45" i="5"/>
  <c r="T25" i="5"/>
  <c r="T29" i="5"/>
  <c r="L45" i="5"/>
  <c r="L47" i="5" s="1"/>
  <c r="B45" i="5"/>
  <c r="G43" i="5"/>
  <c r="T18" i="5"/>
  <c r="D45" i="5"/>
  <c r="D47" i="5" s="1"/>
  <c r="I45" i="5"/>
  <c r="I47" i="5" s="1"/>
  <c r="T36" i="5"/>
  <c r="C45" i="5"/>
  <c r="C47" i="5" s="1"/>
  <c r="Q45" i="5"/>
  <c r="Q47" i="5" s="1"/>
  <c r="J34" i="5"/>
  <c r="J43" i="5" s="1"/>
  <c r="T27" i="5"/>
  <c r="T40" i="5"/>
  <c r="G21" i="5"/>
  <c r="R31" i="5"/>
  <c r="T12" i="5"/>
  <c r="H45" i="5"/>
  <c r="H47" i="5" s="1"/>
  <c r="T16" i="5"/>
  <c r="T26" i="5"/>
  <c r="R43" i="5"/>
  <c r="T15" i="5"/>
  <c r="T39" i="5"/>
  <c r="T19" i="5"/>
  <c r="E45" i="5"/>
  <c r="E47" i="5" s="1"/>
  <c r="P45" i="5"/>
  <c r="P47" i="5" s="1"/>
  <c r="T17" i="5"/>
  <c r="F45" i="5"/>
  <c r="F47" i="5" s="1"/>
  <c r="T38" i="5"/>
  <c r="O50" i="4"/>
  <c r="O73" i="4"/>
  <c r="O91" i="4" s="1"/>
  <c r="V14" i="4"/>
  <c r="H26" i="4"/>
  <c r="V85" i="4"/>
  <c r="V45" i="4"/>
  <c r="T79" i="4"/>
  <c r="V76" i="4"/>
  <c r="T112" i="4"/>
  <c r="V116" i="4"/>
  <c r="V120" i="4"/>
  <c r="G73" i="4"/>
  <c r="G91" i="4" s="1"/>
  <c r="V69" i="4"/>
  <c r="V99" i="4"/>
  <c r="N73" i="4"/>
  <c r="N91" i="4" s="1"/>
  <c r="V64" i="4"/>
  <c r="V68" i="4"/>
  <c r="T117" i="4"/>
  <c r="T33" i="4"/>
  <c r="V102" i="4"/>
  <c r="V59" i="4"/>
  <c r="V78" i="4"/>
  <c r="V105" i="4"/>
  <c r="V17" i="4"/>
  <c r="I50" i="4"/>
  <c r="K26" i="4"/>
  <c r="V98" i="4"/>
  <c r="V31" i="4"/>
  <c r="R50" i="4"/>
  <c r="V19" i="4"/>
  <c r="V25" i="4"/>
  <c r="V29" i="4"/>
  <c r="V86" i="4"/>
  <c r="V104" i="4"/>
  <c r="F73" i="4"/>
  <c r="F91" i="4" s="1"/>
  <c r="V77" i="4"/>
  <c r="T89" i="4"/>
  <c r="V21" i="4"/>
  <c r="K79" i="4"/>
  <c r="V83" i="4"/>
  <c r="V101" i="4"/>
  <c r="J73" i="4"/>
  <c r="J91" i="4" s="1"/>
  <c r="V10" i="4"/>
  <c r="K22" i="4"/>
  <c r="H55" i="4"/>
  <c r="V44" i="4"/>
  <c r="V72" i="4"/>
  <c r="V87" i="4"/>
  <c r="V13" i="4"/>
  <c r="V41" i="4"/>
  <c r="K47" i="4"/>
  <c r="V20" i="4"/>
  <c r="V30" i="4"/>
  <c r="V42" i="4"/>
  <c r="V46" i="4"/>
  <c r="V84" i="4"/>
  <c r="V100" i="4"/>
  <c r="T121" i="4"/>
  <c r="K38" i="4"/>
  <c r="T47" i="4"/>
  <c r="T65" i="4"/>
  <c r="L117" i="4"/>
  <c r="P115" i="4"/>
  <c r="V115" i="4" s="1"/>
  <c r="S50" i="4"/>
  <c r="T70" i="4"/>
  <c r="V107" i="4"/>
  <c r="D50" i="4"/>
  <c r="L24" i="4"/>
  <c r="P24" i="4" s="1"/>
  <c r="V24" i="4" s="1"/>
  <c r="K33" i="4"/>
  <c r="V36" i="4"/>
  <c r="B73" i="4"/>
  <c r="B91" i="4" s="1"/>
  <c r="V11" i="4"/>
  <c r="H38" i="4"/>
  <c r="D73" i="4"/>
  <c r="D91" i="4" s="1"/>
  <c r="S73" i="4"/>
  <c r="S91" i="4" s="1"/>
  <c r="T108" i="4"/>
  <c r="G50" i="4"/>
  <c r="N50" i="4"/>
  <c r="T55" i="4"/>
  <c r="E73" i="4"/>
  <c r="V63" i="4"/>
  <c r="K70" i="4"/>
  <c r="H70" i="4"/>
  <c r="H117" i="4"/>
  <c r="B50" i="4"/>
  <c r="K65" i="4"/>
  <c r="K89" i="4"/>
  <c r="H108" i="4"/>
  <c r="K117" i="4"/>
  <c r="H22" i="4"/>
  <c r="V12" i="4"/>
  <c r="J50" i="4"/>
  <c r="V43" i="4"/>
  <c r="K55" i="4"/>
  <c r="H79" i="4"/>
  <c r="K108" i="4"/>
  <c r="K121" i="4"/>
  <c r="E50" i="4"/>
  <c r="T26" i="4"/>
  <c r="V32" i="4"/>
  <c r="K60" i="4"/>
  <c r="V82" i="4"/>
  <c r="V88" i="4"/>
  <c r="V103" i="4"/>
  <c r="V111" i="4"/>
  <c r="L32" i="3"/>
  <c r="O77" i="3"/>
  <c r="C64" i="3"/>
  <c r="C77" i="3" s="1"/>
  <c r="N64" i="3"/>
  <c r="N77" i="3" s="1"/>
  <c r="L64" i="3"/>
  <c r="L77" i="3" s="1"/>
  <c r="C32" i="3"/>
  <c r="C66" i="3" s="1"/>
  <c r="G32" i="3"/>
  <c r="O32" i="3"/>
  <c r="O66" i="3" s="1"/>
  <c r="J77" i="3"/>
  <c r="I64" i="3"/>
  <c r="I77" i="3" s="1"/>
  <c r="E32" i="3"/>
  <c r="E64" i="3"/>
  <c r="E77" i="3" s="1"/>
  <c r="J32" i="3"/>
  <c r="J79" i="3" s="1"/>
  <c r="H64" i="3"/>
  <c r="H77" i="3" s="1"/>
  <c r="F64" i="3"/>
  <c r="F77" i="3" s="1"/>
  <c r="G64" i="3"/>
  <c r="G77" i="3" s="1"/>
  <c r="G79" i="3" s="1"/>
  <c r="F32" i="3"/>
  <c r="F79" i="3" s="1"/>
  <c r="F50" i="4"/>
  <c r="K15" i="4"/>
  <c r="H15" i="4"/>
  <c r="P33" i="4"/>
  <c r="V28" i="4"/>
  <c r="P15" i="4"/>
  <c r="V9" i="4"/>
  <c r="L121" i="4"/>
  <c r="N66" i="3"/>
  <c r="N79" i="3"/>
  <c r="V35" i="4"/>
  <c r="E91" i="4"/>
  <c r="P65" i="4"/>
  <c r="V62" i="4"/>
  <c r="V114" i="4"/>
  <c r="O79" i="3"/>
  <c r="V53" i="4"/>
  <c r="L70" i="4"/>
  <c r="P67" i="4"/>
  <c r="L47" i="4"/>
  <c r="P40" i="4"/>
  <c r="G31" i="5"/>
  <c r="G45" i="5" s="1"/>
  <c r="G47" i="5" s="1"/>
  <c r="L58" i="4"/>
  <c r="H60" i="4"/>
  <c r="I73" i="4"/>
  <c r="I91" i="4" s="1"/>
  <c r="I93" i="4" s="1"/>
  <c r="I126" i="4" s="1"/>
  <c r="H121" i="4"/>
  <c r="L15" i="4"/>
  <c r="V57" i="4"/>
  <c r="T15" i="4"/>
  <c r="L18" i="4"/>
  <c r="T38" i="4"/>
  <c r="L89" i="4"/>
  <c r="L97" i="4"/>
  <c r="J31" i="5"/>
  <c r="H33" i="4"/>
  <c r="J11" i="5"/>
  <c r="L37" i="4"/>
  <c r="L54" i="4"/>
  <c r="P54" i="4" s="1"/>
  <c r="V54" i="4" s="1"/>
  <c r="R73" i="4"/>
  <c r="R91" i="4" s="1"/>
  <c r="T60" i="4"/>
  <c r="L110" i="4"/>
  <c r="H112" i="4"/>
  <c r="N31" i="5"/>
  <c r="T24" i="5"/>
  <c r="V81" i="4"/>
  <c r="P89" i="4"/>
  <c r="H32" i="3"/>
  <c r="H47" i="4"/>
  <c r="L65" i="4"/>
  <c r="H89" i="4"/>
  <c r="K112" i="4"/>
  <c r="L33" i="4"/>
  <c r="I32" i="3"/>
  <c r="H65" i="4"/>
  <c r="L75" i="4"/>
  <c r="V106" i="4"/>
  <c r="R21" i="5"/>
  <c r="T35" i="5"/>
  <c r="T41" i="5"/>
  <c r="N34" i="5" l="1"/>
  <c r="T34" i="5" s="1"/>
  <c r="T43" i="5" s="1"/>
  <c r="M34" i="5"/>
  <c r="M43" i="5" s="1"/>
  <c r="M45" i="5" s="1"/>
  <c r="R45" i="5"/>
  <c r="R47" i="5" s="1"/>
  <c r="T31" i="5"/>
  <c r="O93" i="4"/>
  <c r="O126" i="4" s="1"/>
  <c r="V33" i="4"/>
  <c r="V89" i="4"/>
  <c r="T50" i="4"/>
  <c r="G93" i="4"/>
  <c r="G126" i="4" s="1"/>
  <c r="P117" i="4"/>
  <c r="V117" i="4" s="1"/>
  <c r="K73" i="4"/>
  <c r="K91" i="4" s="1"/>
  <c r="N93" i="4"/>
  <c r="N126" i="4" s="1"/>
  <c r="D93" i="4"/>
  <c r="D126" i="4" s="1"/>
  <c r="E80" i="3" s="1"/>
  <c r="T73" i="4"/>
  <c r="E93" i="4"/>
  <c r="E126" i="4" s="1"/>
  <c r="F80" i="3" s="1"/>
  <c r="V65" i="4"/>
  <c r="J93" i="4"/>
  <c r="J126" i="4" s="1"/>
  <c r="L26" i="4"/>
  <c r="T91" i="4"/>
  <c r="K50" i="4"/>
  <c r="S93" i="4"/>
  <c r="S126" i="4" s="1"/>
  <c r="R93" i="4"/>
  <c r="F93" i="4"/>
  <c r="F126" i="4" s="1"/>
  <c r="G80" i="3" s="1"/>
  <c r="B93" i="4"/>
  <c r="B126" i="4" s="1"/>
  <c r="C80" i="3" s="1"/>
  <c r="P26" i="4"/>
  <c r="V26" i="4" s="1"/>
  <c r="L79" i="3"/>
  <c r="C79" i="3"/>
  <c r="L66" i="3"/>
  <c r="E79" i="3"/>
  <c r="J66" i="3"/>
  <c r="E66" i="3"/>
  <c r="F66" i="3"/>
  <c r="G66" i="3"/>
  <c r="H50" i="4"/>
  <c r="P110" i="4"/>
  <c r="L112" i="4"/>
  <c r="L55" i="4"/>
  <c r="P47" i="4"/>
  <c r="V47" i="4" s="1"/>
  <c r="V40" i="4"/>
  <c r="P70" i="4"/>
  <c r="V70" i="4" s="1"/>
  <c r="V67" i="4"/>
  <c r="P121" i="4"/>
  <c r="V121" i="4" s="1"/>
  <c r="V119" i="4"/>
  <c r="P97" i="4"/>
  <c r="L108" i="4"/>
  <c r="H66" i="3"/>
  <c r="H79" i="3"/>
  <c r="H73" i="4"/>
  <c r="H91" i="4" s="1"/>
  <c r="P55" i="4"/>
  <c r="V15" i="4"/>
  <c r="P37" i="4"/>
  <c r="L38" i="4"/>
  <c r="P75" i="4"/>
  <c r="L79" i="4"/>
  <c r="P18" i="4"/>
  <c r="L22" i="4"/>
  <c r="P58" i="4"/>
  <c r="L60" i="4"/>
  <c r="I66" i="3"/>
  <c r="I79" i="3"/>
  <c r="N11" i="5"/>
  <c r="J21" i="5"/>
  <c r="J45" i="5" s="1"/>
  <c r="J47" i="5" s="1"/>
  <c r="N43" i="5" l="1"/>
  <c r="T93" i="4"/>
  <c r="R126" i="4"/>
  <c r="T126" i="4" s="1"/>
  <c r="K93" i="4"/>
  <c r="K126" i="4" s="1"/>
  <c r="L50" i="4"/>
  <c r="H93" i="4"/>
  <c r="H126" i="4" s="1"/>
  <c r="I80" i="3" s="1"/>
  <c r="L73" i="4"/>
  <c r="L91" i="4" s="1"/>
  <c r="V37" i="4"/>
  <c r="P38" i="4"/>
  <c r="V38" i="4" s="1"/>
  <c r="P108" i="4"/>
  <c r="V97" i="4"/>
  <c r="V108" i="4" s="1"/>
  <c r="V58" i="4"/>
  <c r="P60" i="4"/>
  <c r="V55" i="4"/>
  <c r="P112" i="4"/>
  <c r="V112" i="4" s="1"/>
  <c r="V110" i="4"/>
  <c r="V18" i="4"/>
  <c r="P22" i="4"/>
  <c r="T11" i="5"/>
  <c r="T21" i="5" s="1"/>
  <c r="T45" i="5" s="1"/>
  <c r="T47" i="5" s="1"/>
  <c r="N21" i="5"/>
  <c r="V75" i="4"/>
  <c r="P79" i="4"/>
  <c r="V79" i="4" s="1"/>
  <c r="N45" i="5" l="1"/>
  <c r="N47" i="5" s="1"/>
  <c r="L93" i="4"/>
  <c r="L126" i="4" s="1"/>
  <c r="J80" i="3" s="1"/>
  <c r="O80" i="3"/>
  <c r="N80" i="3"/>
  <c r="H80" i="3"/>
  <c r="V60" i="4"/>
  <c r="P73" i="4"/>
  <c r="V22" i="4"/>
  <c r="P50" i="4"/>
  <c r="V50" i="4" l="1"/>
  <c r="V73" i="4"/>
  <c r="P91" i="4"/>
  <c r="V91" i="4" s="1"/>
  <c r="V93" i="4" l="1"/>
  <c r="P93" i="4"/>
  <c r="P126" i="4" s="1"/>
  <c r="V126" i="4" l="1"/>
  <c r="L80" i="3"/>
</calcChain>
</file>

<file path=xl/sharedStrings.xml><?xml version="1.0" encoding="utf-8"?>
<sst xmlns="http://schemas.openxmlformats.org/spreadsheetml/2006/main" count="410" uniqueCount="329">
  <si>
    <t xml:space="preserve">MOLIMO PAŽLJIVO PROČITATI UPUTE      </t>
  </si>
  <si>
    <r>
      <rPr>
        <b/>
        <sz val="14"/>
        <color rgb="FF0070C0"/>
        <rFont val="Calibri"/>
        <family val="2"/>
        <charset val="238"/>
      </rPr>
      <t>Upute za unos informacija u radne listove (</t>
    </r>
    <r>
      <rPr>
        <b/>
        <sz val="11"/>
        <color rgb="FF0066CC"/>
        <rFont val="Calibri"/>
        <family val="2"/>
        <charset val="238"/>
      </rPr>
      <t>molimo ispuniti sve)</t>
    </r>
  </si>
  <si>
    <t xml:space="preserve">Kriterij F.12 - Obveza ažuriranja budućih finacijskih informacija (čl. 41. - 45. Financijskih kriterija Pravilnika) </t>
  </si>
  <si>
    <r>
      <rPr>
        <sz val="10"/>
        <color theme="1"/>
        <rFont val="Calibri"/>
        <family val="2"/>
        <charset val="238"/>
      </rPr>
      <t xml:space="preserve">Tablicu </t>
    </r>
    <r>
      <rPr>
        <b/>
        <i/>
        <sz val="10"/>
        <color theme="1"/>
        <rFont val="Calibri"/>
        <family val="2"/>
        <charset val="238"/>
      </rPr>
      <t>Informacije o klubu</t>
    </r>
    <r>
      <rPr>
        <sz val="10"/>
        <color theme="1"/>
        <rFont val="Calibri"/>
        <family val="2"/>
        <charset val="238"/>
      </rPr>
      <t xml:space="preserve"> je potrebno ispuniti s posebnom pažnjom jer upisani podaci predpopunjavaju ostale tablice ovih Dodataka.</t>
    </r>
  </si>
  <si>
    <r>
      <rPr>
        <sz val="10"/>
        <color theme="1"/>
        <rFont val="Calibri"/>
        <family val="2"/>
        <charset val="238"/>
      </rPr>
      <t xml:space="preserve">Tablica </t>
    </r>
    <r>
      <rPr>
        <i/>
        <sz val="10"/>
        <color theme="1"/>
        <rFont val="Calibri"/>
        <family val="2"/>
        <charset val="238"/>
      </rPr>
      <t>Informacije o klubu</t>
    </r>
    <r>
      <rPr>
        <sz val="10"/>
        <color theme="1"/>
        <rFont val="Calibri"/>
        <family val="2"/>
        <charset val="238"/>
      </rPr>
      <t xml:space="preserve"> sadrži nekoliko padajućih popisa. Kako bi se odabrala jedna od opcija iz padajućeg popisa potrebno je kliknuti na strelicu u desnom kutu ćelije te potom na odgovarajuću opciju. </t>
    </r>
  </si>
  <si>
    <r>
      <rPr>
        <b/>
        <i/>
        <sz val="10"/>
        <color rgb="FFFF0000"/>
        <rFont val="Calibri"/>
        <family val="2"/>
        <charset val="238"/>
      </rPr>
      <t>PLANIRANA</t>
    </r>
    <r>
      <rPr>
        <sz val="10"/>
        <color theme="1"/>
        <rFont val="Calibri"/>
        <family val="2"/>
        <charset val="238"/>
      </rPr>
      <t xml:space="preserve"> </t>
    </r>
    <r>
      <rPr>
        <b/>
        <i/>
        <sz val="10"/>
        <color theme="1"/>
        <rFont val="Calibri"/>
        <family val="2"/>
        <charset val="238"/>
      </rPr>
      <t>Bilanca</t>
    </r>
    <r>
      <rPr>
        <sz val="10"/>
        <color theme="1"/>
        <rFont val="Calibri"/>
        <family val="2"/>
        <charset val="238"/>
      </rPr>
      <t xml:space="preserve">: Stavke imovine i stavke obveza unose se kao </t>
    </r>
    <r>
      <rPr>
        <b/>
        <sz val="10"/>
        <color theme="1"/>
        <rFont val="Calibri"/>
        <family val="2"/>
        <charset val="238"/>
      </rPr>
      <t>POZITIVNI BROJEVI</t>
    </r>
  </si>
  <si>
    <r>
      <rPr>
        <b/>
        <i/>
        <sz val="10"/>
        <color rgb="FFFF0000"/>
        <rFont val="Calibri"/>
        <family val="2"/>
        <charset val="238"/>
      </rPr>
      <t>PLANIRANI</t>
    </r>
    <r>
      <rPr>
        <i/>
        <sz val="10"/>
        <color theme="1"/>
        <rFont val="Calibri"/>
        <family val="2"/>
        <charset val="238"/>
      </rPr>
      <t xml:space="preserve"> </t>
    </r>
    <r>
      <rPr>
        <b/>
        <i/>
        <sz val="10"/>
        <color theme="1"/>
        <rFont val="Calibri"/>
        <family val="2"/>
        <charset val="238"/>
      </rPr>
      <t>Račun dobiti i gubitka</t>
    </r>
    <r>
      <rPr>
        <i/>
        <sz val="10"/>
        <color theme="1"/>
        <rFont val="Calibri"/>
        <family val="2"/>
        <charset val="238"/>
      </rPr>
      <t xml:space="preserve">: </t>
    </r>
    <r>
      <rPr>
        <sz val="10"/>
        <color theme="1"/>
        <rFont val="Calibri"/>
        <family val="2"/>
        <charset val="238"/>
      </rPr>
      <t xml:space="preserve">Prihodi se unose kao </t>
    </r>
    <r>
      <rPr>
        <b/>
        <sz val="10"/>
        <color theme="1"/>
        <rFont val="Calibri"/>
        <family val="2"/>
        <charset val="238"/>
      </rPr>
      <t>POZITIVNI BROJEVI</t>
    </r>
    <r>
      <rPr>
        <sz val="10"/>
        <color theme="1"/>
        <rFont val="Calibri"/>
        <family val="2"/>
        <charset val="238"/>
      </rPr>
      <t xml:space="preserve">, Rashodi se unose kao </t>
    </r>
    <r>
      <rPr>
        <b/>
        <sz val="10"/>
        <color theme="1"/>
        <rFont val="Calibri"/>
        <family val="2"/>
        <charset val="238"/>
      </rPr>
      <t>NEGATIVNI BROJEVI</t>
    </r>
    <r>
      <rPr>
        <sz val="10"/>
        <color theme="1"/>
        <rFont val="Calibri"/>
        <family val="2"/>
        <charset val="238"/>
      </rPr>
      <t xml:space="preserve"> (s predznakom "</t>
    </r>
    <r>
      <rPr>
        <b/>
        <sz val="10"/>
        <color theme="1"/>
        <rFont val="Calibri"/>
        <family val="2"/>
        <charset val="238"/>
      </rPr>
      <t>-</t>
    </r>
    <r>
      <rPr>
        <sz val="10"/>
        <color theme="1"/>
        <rFont val="Calibri"/>
        <family val="2"/>
        <charset val="238"/>
      </rPr>
      <t>")</t>
    </r>
  </si>
  <si>
    <r>
      <rPr>
        <b/>
        <i/>
        <sz val="10"/>
        <color rgb="FFFF0000"/>
        <rFont val="Calibri"/>
        <family val="2"/>
        <charset val="238"/>
      </rPr>
      <t>PANIRANI</t>
    </r>
    <r>
      <rPr>
        <i/>
        <sz val="10"/>
        <color theme="1"/>
        <rFont val="Calibri"/>
        <family val="2"/>
        <charset val="238"/>
      </rPr>
      <t xml:space="preserve"> </t>
    </r>
    <r>
      <rPr>
        <b/>
        <i/>
        <sz val="10"/>
        <color theme="1"/>
        <rFont val="Calibri"/>
        <family val="2"/>
        <charset val="238"/>
      </rPr>
      <t>Izvještaj o novčanom tijeku</t>
    </r>
    <r>
      <rPr>
        <sz val="10"/>
        <color theme="1"/>
        <rFont val="Calibri"/>
        <family val="2"/>
        <charset val="238"/>
      </rPr>
      <t xml:space="preserve">: Novčani priljevi unose se kao </t>
    </r>
    <r>
      <rPr>
        <b/>
        <sz val="10"/>
        <color theme="1"/>
        <rFont val="Calibri"/>
        <family val="2"/>
        <charset val="238"/>
      </rPr>
      <t>POZITIVNI BROJEVI,</t>
    </r>
    <r>
      <rPr>
        <sz val="10"/>
        <color theme="1"/>
        <rFont val="Calibri"/>
        <family val="2"/>
        <charset val="238"/>
      </rPr>
      <t xml:space="preserve"> novčani odljevi unose se kao </t>
    </r>
    <r>
      <rPr>
        <b/>
        <sz val="10"/>
        <color theme="1"/>
        <rFont val="Calibri"/>
        <family val="2"/>
        <charset val="238"/>
      </rPr>
      <t>NEGATIVNI BROJEVI</t>
    </r>
    <r>
      <rPr>
        <sz val="10"/>
        <color theme="1"/>
        <rFont val="Calibri"/>
        <family val="2"/>
        <charset val="238"/>
      </rPr>
      <t xml:space="preserve"> </t>
    </r>
  </si>
  <si>
    <r>
      <rPr>
        <b/>
        <sz val="10"/>
        <color rgb="FFFF0000"/>
        <rFont val="Calibri"/>
        <family val="2"/>
        <charset val="238"/>
      </rPr>
      <t xml:space="preserve">SVI BROJEVI SE UNOSE U </t>
    </r>
    <r>
      <rPr>
        <b/>
        <u/>
        <sz val="10"/>
        <color rgb="FFFF0000"/>
        <rFont val="Calibri"/>
        <family val="2"/>
        <charset val="238"/>
      </rPr>
      <t>EURIMA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u/>
        <sz val="10"/>
        <color rgb="FFFF0000"/>
        <rFont val="Calibri"/>
        <family val="2"/>
        <charset val="238"/>
      </rPr>
      <t>(bez centa).</t>
    </r>
  </si>
  <si>
    <r>
      <t xml:space="preserve">Tablice </t>
    </r>
    <r>
      <rPr>
        <b/>
        <i/>
        <sz val="10"/>
        <color rgb="FF000000"/>
        <rFont val="Calibri"/>
        <family val="2"/>
        <charset val="238"/>
      </rPr>
      <t>"Planirani račun dobiti i gubitka" i "Planirani izvještaj o novčanom tijeku"</t>
    </r>
    <r>
      <rPr>
        <sz val="10"/>
        <color rgb="FF000000"/>
        <rFont val="Calibri"/>
        <family val="2"/>
        <charset val="238"/>
      </rPr>
      <t xml:space="preserve">  omogućavaju upisivanje </t>
    </r>
    <r>
      <rPr>
        <b/>
        <sz val="10"/>
        <color rgb="FF000000"/>
        <rFont val="Calibri"/>
        <family val="2"/>
        <charset val="238"/>
      </rPr>
      <t xml:space="preserve">pretpostavki </t>
    </r>
    <r>
      <rPr>
        <sz val="10"/>
        <color rgb="FF000000"/>
        <rFont val="Calibri"/>
        <family val="2"/>
        <charset val="238"/>
      </rPr>
      <t>koje su</t>
    </r>
    <r>
      <rPr>
        <b/>
        <sz val="10"/>
        <color rgb="FF000000"/>
        <rFont val="Calibri"/>
        <family val="2"/>
        <charset val="238"/>
      </rPr>
      <t xml:space="preserve"> bile osnova za pripremu budućih financijskih informacija.
 Za svaku značajnu stavku </t>
    </r>
    <r>
      <rPr>
        <sz val="10"/>
        <color rgb="FF000000"/>
        <rFont val="Calibri"/>
        <family val="2"/>
        <charset val="238"/>
      </rPr>
      <t xml:space="preserve">Primatelj licence je </t>
    </r>
    <r>
      <rPr>
        <b/>
        <sz val="10"/>
        <color rgb="FF000000"/>
        <rFont val="Calibri"/>
        <family val="2"/>
        <charset val="238"/>
      </rPr>
      <t>obvezan</t>
    </r>
    <r>
      <rPr>
        <sz val="10"/>
        <color rgb="FF000000"/>
        <rFont val="Calibri"/>
        <family val="2"/>
        <charset val="238"/>
      </rPr>
      <t xml:space="preserve"> unijeti u tablice </t>
    </r>
    <r>
      <rPr>
        <b/>
        <sz val="10"/>
        <color rgb="FF000000"/>
        <rFont val="Calibri"/>
        <family val="2"/>
        <charset val="238"/>
      </rPr>
      <t>što precizinije pretpostavke/parametre</t>
    </r>
    <r>
      <rPr>
        <sz val="10"/>
        <color rgb="FF000000"/>
        <rFont val="Calibri"/>
        <family val="2"/>
        <charset val="238"/>
      </rPr>
      <t xml:space="preserve"> za pojedinu stavku  (npr. prihodi od raspolaganja registracijama igrača: navesti igrače, ponude, iznose, izvor procjena i sl.).</t>
    </r>
  </si>
  <si>
    <r>
      <t xml:space="preserve">U tablicama su postavljene </t>
    </r>
    <r>
      <rPr>
        <b/>
        <sz val="10"/>
        <color rgb="FFFF0000"/>
        <rFont val="Calibri"/>
        <family val="2"/>
        <charset val="238"/>
      </rPr>
      <t>kontrole</t>
    </r>
    <r>
      <rPr>
        <sz val="10"/>
        <color theme="1"/>
        <rFont val="Calibri"/>
        <family val="2"/>
        <charset val="238"/>
      </rPr>
      <t xml:space="preserve"> (crvenom bojom označene) koje moraju zadovoljavati određene uvjete (usklađenost, točnost sume, međusobna povezanost izvještaja, objašnjenja itd.).</t>
    </r>
  </si>
  <si>
    <r>
      <rPr>
        <b/>
        <sz val="10"/>
        <color theme="1"/>
        <rFont val="Calibri"/>
        <family val="2"/>
        <charset val="238"/>
      </rPr>
      <t xml:space="preserve">Ove izvještaje </t>
    </r>
    <r>
      <rPr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potrebno je dostaviti Odjelu za licenciranje klubova HNS u </t>
    </r>
    <r>
      <rPr>
        <b/>
        <sz val="10"/>
        <color theme="1"/>
        <rFont val="Calibri"/>
        <family val="2"/>
        <charset val="238"/>
      </rPr>
      <t>elektroničkom</t>
    </r>
    <r>
      <rPr>
        <sz val="10"/>
        <color theme="1"/>
        <rFont val="Calibri"/>
        <family val="2"/>
        <charset val="238"/>
      </rPr>
      <t xml:space="preserve"> obliku, u obliku  </t>
    </r>
    <r>
      <rPr>
        <b/>
        <sz val="10"/>
        <color theme="1"/>
        <rFont val="Calibri"/>
        <family val="2"/>
        <charset val="238"/>
      </rPr>
      <t>excel</t>
    </r>
    <r>
      <rPr>
        <sz val="10"/>
        <color theme="1"/>
        <rFont val="Calibri"/>
        <family val="2"/>
        <charset val="238"/>
      </rPr>
      <t xml:space="preserve"> datoteke, kao i u obliku </t>
    </r>
    <r>
      <rPr>
        <b/>
        <sz val="10"/>
        <color theme="1"/>
        <rFont val="Calibri"/>
        <family val="2"/>
        <charset val="238"/>
      </rPr>
      <t>pdf. datoteke</t>
    </r>
    <r>
      <rPr>
        <sz val="10"/>
        <color theme="1"/>
        <rFont val="Calibri"/>
        <family val="2"/>
        <charset val="238"/>
      </rPr>
      <t xml:space="preserve"> s </t>
    </r>
    <r>
      <rPr>
        <b/>
        <sz val="10"/>
        <color theme="1"/>
        <rFont val="Calibri"/>
        <family val="2"/>
        <charset val="238"/>
      </rPr>
      <t>potpisom i pečatom</t>
    </r>
    <r>
      <rPr>
        <sz val="10"/>
        <color theme="1"/>
        <rFont val="Calibri"/>
        <family val="2"/>
        <charset val="238"/>
      </rPr>
      <t xml:space="preserve"> na svakoj od tablica .</t>
    </r>
  </si>
  <si>
    <r>
      <rPr>
        <sz val="10"/>
        <color theme="1"/>
        <rFont val="Calibri"/>
        <family val="2"/>
        <charset val="238"/>
      </rPr>
      <t xml:space="preserve">Nakon svake korekcije informacija, odnosno pri svakoj sljedećoj dostavi ažuriranih datotetka, </t>
    </r>
    <r>
      <rPr>
        <b/>
        <sz val="10"/>
        <color theme="1"/>
        <rFont val="Calibri"/>
        <family val="2"/>
        <charset val="238"/>
      </rPr>
      <t>svaki put</t>
    </r>
    <r>
      <rPr>
        <sz val="10"/>
        <color theme="1"/>
        <rFont val="Calibri"/>
        <family val="2"/>
        <charset val="238"/>
      </rPr>
      <t xml:space="preserve"> je potrebno izmijeniti </t>
    </r>
    <r>
      <rPr>
        <b/>
        <sz val="10"/>
        <color theme="1"/>
        <rFont val="Calibri"/>
        <family val="2"/>
        <charset val="238"/>
      </rPr>
      <t>datum</t>
    </r>
    <r>
      <rPr>
        <sz val="10"/>
        <color theme="1"/>
        <rFont val="Calibri"/>
        <family val="2"/>
        <charset val="238"/>
      </rPr>
      <t xml:space="preserve"> ispunjavanja te dostaviti novu </t>
    </r>
    <r>
      <rPr>
        <b/>
        <sz val="10"/>
        <color theme="1"/>
        <rFont val="Calibri"/>
        <family val="2"/>
        <charset val="238"/>
      </rPr>
      <t>excel</t>
    </r>
    <r>
      <rPr>
        <sz val="10"/>
        <color theme="1"/>
        <rFont val="Calibri"/>
        <family val="2"/>
        <charset val="238"/>
      </rPr>
      <t xml:space="preserve"> datoteku, kao i </t>
    </r>
    <r>
      <rPr>
        <b/>
        <sz val="10"/>
        <color theme="1"/>
        <rFont val="Calibri"/>
        <family val="2"/>
        <charset val="238"/>
      </rPr>
      <t>pdf.</t>
    </r>
    <r>
      <rPr>
        <sz val="10"/>
        <color theme="1"/>
        <rFont val="Calibri"/>
        <family val="2"/>
        <charset val="238"/>
      </rPr>
      <t xml:space="preserve"> datoteku s </t>
    </r>
    <r>
      <rPr>
        <b/>
        <sz val="10"/>
        <color theme="1"/>
        <rFont val="Calibri"/>
        <family val="2"/>
        <charset val="238"/>
      </rPr>
      <t>potpisom i pečatom</t>
    </r>
    <r>
      <rPr>
        <sz val="10"/>
        <color theme="1"/>
        <rFont val="Calibri"/>
        <family val="2"/>
        <charset val="238"/>
      </rPr>
      <t xml:space="preserve"> na svakoj od tablica. </t>
    </r>
  </si>
  <si>
    <t xml:space="preserve">Puni pravni naziv Primatelj licence </t>
  </si>
  <si>
    <t>*kako je upisano u Registar udruga/Registar Trgovačkog suda</t>
  </si>
  <si>
    <t>OIB Primatelja licence</t>
  </si>
  <si>
    <t>Naziv Primatelja licence na engleskom jeziku (ako je primjenjivo)</t>
  </si>
  <si>
    <t>Ime i prezime osobe koja ispunjava ove Ažurirane buduće financijske informacije</t>
  </si>
  <si>
    <t>Funkcija osobe koja ispunjava ove Ažurirane buduće financijske informacije</t>
  </si>
  <si>
    <t>Ime i prezime osobe koja u ime Uprave odobrava Ažurirane buduće financijske informacije</t>
  </si>
  <si>
    <t>Funkcija osobe koja odobrava Ažurirane buduće financijske informacije</t>
  </si>
  <si>
    <t>Pravni oblik Primatelja licence</t>
  </si>
  <si>
    <r>
      <rPr>
        <b/>
        <sz val="10"/>
        <color theme="1"/>
        <rFont val="Calibri"/>
        <family val="2"/>
        <charset val="238"/>
      </rPr>
      <t xml:space="preserve">Vlasnička struktura (u %) </t>
    </r>
    <r>
      <rPr>
        <b/>
        <i/>
        <sz val="10"/>
        <color theme="1"/>
        <rFont val="Calibri"/>
        <family val="2"/>
        <charset val="238"/>
      </rPr>
      <t>*navesti sve dioničare koji imaju više od 10% i postotak vlasništva</t>
    </r>
  </si>
  <si>
    <t>*iste podatke potrebno je navesti i u grafičkom prikazu cjelokupne pravne strukture koji je odobren od Uprave.</t>
  </si>
  <si>
    <r>
      <rPr>
        <b/>
        <sz val="10"/>
        <color theme="1"/>
        <rFont val="Calibri"/>
        <family val="2"/>
        <charset val="238"/>
      </rPr>
      <t xml:space="preserve">Navesti pravne/fizičke osobe sa značajnim utjecajem na odlučivanje o financijskim i operativnim aktivnostima </t>
    </r>
    <r>
      <rPr>
        <sz val="9"/>
        <color theme="1"/>
        <rFont val="Calibri"/>
        <family val="2"/>
        <charset val="238"/>
      </rPr>
      <t>(sukladno definiciji "</t>
    </r>
    <r>
      <rPr>
        <i/>
        <sz val="9"/>
        <color theme="1"/>
        <rFont val="Calibri"/>
        <family val="2"/>
        <charset val="238"/>
      </rPr>
      <t>Značajnog utjecaja"</t>
    </r>
    <r>
      <rPr>
        <sz val="9"/>
        <color theme="1"/>
        <rFont val="Calibri"/>
        <family val="2"/>
        <charset val="238"/>
      </rPr>
      <t xml:space="preserve"> - iz Pojmovnika)</t>
    </r>
  </si>
  <si>
    <t>Temelj za pripremu Ažuriranih budućih financijskih informacija</t>
  </si>
  <si>
    <t>Ako su neki pravni subjekti isključeni iz opsega Budućih financijskih informacija, navesti naziv tog pravnog subjekta i razlog isključenja</t>
  </si>
  <si>
    <t>Navedite kako je stadion uključen u opseg Ažuriranih budućih financijskih informacija:</t>
  </si>
  <si>
    <t>Vlasništvo nad stadionom</t>
  </si>
  <si>
    <t>Računovodstvena politika koja se primjenjuje u odnosu na troškove registracije igrača:</t>
  </si>
  <si>
    <t>Datum ispunjavanja Dodataka (dd.mm.gggg.) (na primjer: 15.01.2025.)</t>
  </si>
  <si>
    <t>Naziv izvještajnog subjekta (NK):</t>
  </si>
  <si>
    <t xml:space="preserve">Planirana/projicirana bilanca  </t>
  </si>
  <si>
    <t>za razdoblje od 18 mjeseci zaključno s 30. lipnja 2025.</t>
  </si>
  <si>
    <t xml:space="preserve">Stavke planirane/projiciane bilance trebaju biti usklađene s promjenama u planiranom računu dobiti i gubitka i planiranom novčanom tijeku </t>
  </si>
  <si>
    <t>u EUR</t>
  </si>
  <si>
    <r>
      <rPr>
        <b/>
        <sz val="9"/>
        <color theme="1"/>
        <rFont val="Calibri"/>
        <family val="2"/>
        <charset val="238"/>
      </rPr>
      <t xml:space="preserve">Stanje na dan  31.12.2023. 
</t>
    </r>
    <r>
      <rPr>
        <b/>
        <sz val="9"/>
        <color rgb="FFFF0000"/>
        <rFont val="Calibri"/>
        <family val="2"/>
        <charset val="238"/>
      </rPr>
      <t>(u EUR)</t>
    </r>
  </si>
  <si>
    <r>
      <rPr>
        <b/>
        <sz val="9"/>
        <color theme="1"/>
        <rFont val="Calibri"/>
        <family val="2"/>
        <charset val="238"/>
      </rPr>
      <t xml:space="preserve">Planiranih 12 mjeseci  01.01. do 31.12.2024. 
</t>
    </r>
    <r>
      <rPr>
        <b/>
        <sz val="9"/>
        <color rgb="FFFF0000"/>
        <rFont val="Calibri"/>
        <family val="2"/>
        <charset val="238"/>
      </rPr>
      <t>(u EUR)</t>
    </r>
  </si>
  <si>
    <r>
      <rPr>
        <b/>
        <sz val="9"/>
        <color theme="1"/>
        <rFont val="Calibri"/>
        <family val="2"/>
        <charset val="238"/>
      </rPr>
      <t xml:space="preserve">Planiranih 6 mjeseci  01.01. do 30.06.2025.
</t>
    </r>
    <r>
      <rPr>
        <b/>
        <sz val="9"/>
        <color rgb="FFFF0000"/>
        <rFont val="Calibri"/>
        <family val="2"/>
        <charset val="238"/>
      </rPr>
      <t xml:space="preserve"> (u EUR)</t>
    </r>
  </si>
  <si>
    <t>Plan.bilanca na dan
31. 03. 2024.</t>
  </si>
  <si>
    <t>Ostvareno 31.03.2024.</t>
  </si>
  <si>
    <t>Plan.bilanca na dan 
30. 06. 2024.</t>
  </si>
  <si>
    <t>Ostvareno 30.06.2024.</t>
  </si>
  <si>
    <t>Plan.bilanca na dan 
30. 09. 2024.</t>
  </si>
  <si>
    <t>Ostvareno 30.9.2024.</t>
  </si>
  <si>
    <t>Plan.bilanca na dan 
31. 12. 2024.</t>
  </si>
  <si>
    <t>Ostvareno na dan 
31. 12. 2024.</t>
  </si>
  <si>
    <t>Plan.bilanca na dan 31.03.2025.</t>
  </si>
  <si>
    <t>Plan.bilanca na dan 30.06.2025.</t>
  </si>
  <si>
    <t>Kratkotrajna imovina</t>
  </si>
  <si>
    <t>Novac i novčani ekvivalenti</t>
  </si>
  <si>
    <t>Potraživanja od transfera igrača</t>
  </si>
  <si>
    <t>Potraživanja od subjekata grupe i ostalih povezanih strana</t>
  </si>
  <si>
    <t>Potraživanja - ostala</t>
  </si>
  <si>
    <t>Porezna imovina</t>
  </si>
  <si>
    <t>Zalihe</t>
  </si>
  <si>
    <t>Ostala kratkotrajna imovina</t>
  </si>
  <si>
    <t>Ukupno - Kratkotrajna imovina</t>
  </si>
  <si>
    <t>Dugotrajna imovina</t>
  </si>
  <si>
    <t>Materijalna imovina (stalna sredstva)</t>
  </si>
  <si>
    <t>Nematerijalna imovina - registracije igrača</t>
  </si>
  <si>
    <t>Nematerijalna imovina - ostala</t>
  </si>
  <si>
    <t>Potraživanja  od transfera igrača</t>
  </si>
  <si>
    <t>Ulaganja</t>
  </si>
  <si>
    <t>Ostala dugotrajna imovina</t>
  </si>
  <si>
    <t>Ukupno - Dugotrajna imovina</t>
  </si>
  <si>
    <t>UKUPNO - IMOVINA</t>
  </si>
  <si>
    <t>Kratkoročne obveze</t>
  </si>
  <si>
    <t>Prekoračenja po bankovnim računima</t>
  </si>
  <si>
    <t>Bankovni i ostali zajmovi</t>
  </si>
  <si>
    <t xml:space="preserve">Obveze prema subjektima grupe i povezanim stranama </t>
  </si>
  <si>
    <t>Obveze koje su povezane s transferima igrača - klubovi</t>
  </si>
  <si>
    <t>Obveze koje su povezane s transferima igrača - faktoring</t>
  </si>
  <si>
    <t xml:space="preserve">Obveze prema agentima/posrednicima </t>
  </si>
  <si>
    <t>Obveze prema dobavljačima</t>
  </si>
  <si>
    <t>Obveze prema zaposlenicima</t>
  </si>
  <si>
    <t>Obveze prema državi (porezi i doprinosi)</t>
  </si>
  <si>
    <t>Obračunati troškovi i i odgođeni prihodi</t>
  </si>
  <si>
    <t>Ostale porezne obveze</t>
  </si>
  <si>
    <t>Ostale kratkoročne obveze</t>
  </si>
  <si>
    <t>Kratkoročna rezerviranja</t>
  </si>
  <si>
    <t>Ukupno - Kratkoročne obveze</t>
  </si>
  <si>
    <t>Dugoročne obveze</t>
  </si>
  <si>
    <t>Obveze prema subjektima grupe i drugim povezanim stranama</t>
  </si>
  <si>
    <t>Obračunati troškovi i odgođeni prihodi</t>
  </si>
  <si>
    <t>Ostale dugoročne obveze</t>
  </si>
  <si>
    <t>Dugoročna rezerviranja</t>
  </si>
  <si>
    <t>Ukupno - Dugoročne obveze</t>
  </si>
  <si>
    <t>Ukupne obveze</t>
  </si>
  <si>
    <t>Neto imovina/(obveze)</t>
  </si>
  <si>
    <t>Kapital i rezerve</t>
  </si>
  <si>
    <t>Dionički/temeljni kapital</t>
  </si>
  <si>
    <t>Revalorizacijske rezerve</t>
  </si>
  <si>
    <t>Ostale rezerve</t>
  </si>
  <si>
    <t>Zadržana dobit / (gubitak)</t>
  </si>
  <si>
    <t>Dobit / (gubitak) tekuće godine / razdoblja</t>
  </si>
  <si>
    <t>Ukupno kapital i rezerve</t>
  </si>
  <si>
    <t>UKUPNO KAPITAL I OBVEZE</t>
  </si>
  <si>
    <t>KONTROLA</t>
  </si>
  <si>
    <t>STAVKA BILANCE</t>
  </si>
  <si>
    <r>
      <rPr>
        <b/>
        <sz val="10"/>
        <color rgb="FFFF0000"/>
        <rFont val="Calibri"/>
        <family val="2"/>
        <charset val="238"/>
      </rPr>
      <t xml:space="preserve">OPIS SVAKE </t>
    </r>
    <r>
      <rPr>
        <b/>
        <u/>
        <sz val="10"/>
        <color rgb="FFFF0000"/>
        <rFont val="Calibri"/>
        <family val="2"/>
        <charset val="238"/>
      </rPr>
      <t>ZNAČAJNE</t>
    </r>
    <r>
      <rPr>
        <b/>
        <sz val="10"/>
        <color rgb="FFFF0000"/>
        <rFont val="Calibri"/>
        <family val="2"/>
        <charset val="238"/>
      </rPr>
      <t xml:space="preserve"> PRETPOSTAVKE KORIŠTENE U PRIPREMI PLANIRANE BILANCE, KAO I OPIS SVAKE ZNAČAJNE PROMJENE U POJEDINIM LINIJAMA</t>
    </r>
  </si>
  <si>
    <t>Potraživanja - ostala (ako se radi o značajnoj stavki većoj od 15% ukupne imovine detaljno specificirati)</t>
  </si>
  <si>
    <t>Ostala kratkotrajna imovina  (ako se radi o značajnoj stavki većoj od 15% ukupne imovine detaljno specificirati)</t>
  </si>
  <si>
    <t xml:space="preserve">Bankovni i ostali zajmovi (obavezno navesti da li se koristi podređeni zajam i  kojim uvjetima </t>
  </si>
  <si>
    <t>Obveze koje su povezane s transferima igrača</t>
  </si>
  <si>
    <t>Ostale kratkoročne obveze (obavezno specificirati koje obveze su uključene ako ova linija čini više od 10% ukupnih obveza)</t>
  </si>
  <si>
    <t>Bankovni i ostali zajmovi (navesti ako su zajmovi podređeni i koriste se u kalkulaciji neto kapitala)</t>
  </si>
  <si>
    <t>Ostale dugorčne obveze</t>
  </si>
  <si>
    <t xml:space="preserve">Financijske izvještaje odobrila je Uprava i dopustila objavljivanje dana 
</t>
  </si>
  <si>
    <t>Financijske izvještaje u ime Uprave potpisuje</t>
  </si>
  <si>
    <t>Potpis i pečat:</t>
  </si>
  <si>
    <t/>
  </si>
  <si>
    <t>Planirani / projicirani račun dobiti i gubitka</t>
  </si>
  <si>
    <r>
      <rPr>
        <b/>
        <sz val="9"/>
        <color theme="1"/>
        <rFont val="Calibri"/>
        <family val="2"/>
        <charset val="238"/>
      </rPr>
      <t xml:space="preserve">Stvarnih 12 mj. 01.01. do 31.12.2023.
</t>
    </r>
    <r>
      <rPr>
        <b/>
        <sz val="9"/>
        <color rgb="FFFF0000"/>
        <rFont val="Calibri"/>
        <family val="2"/>
        <charset val="238"/>
      </rPr>
      <t>(u EUR)</t>
    </r>
  </si>
  <si>
    <r>
      <rPr>
        <b/>
        <sz val="9"/>
        <color theme="1"/>
        <rFont val="Calibri"/>
        <family val="2"/>
        <charset val="238"/>
      </rPr>
      <t xml:space="preserve">Planiranih 12 mjeseci  01.01. do 31.12.2024. </t>
    </r>
    <r>
      <rPr>
        <b/>
        <sz val="9"/>
        <color rgb="FFFF0000"/>
        <rFont val="Calibri"/>
        <family val="2"/>
        <charset val="238"/>
      </rPr>
      <t>(u EUR)</t>
    </r>
  </si>
  <si>
    <r>
      <rPr>
        <b/>
        <sz val="9"/>
        <color theme="1"/>
        <rFont val="Calibri"/>
        <family val="2"/>
        <charset val="238"/>
      </rPr>
      <t>Planiranih 6 mjeseci  01.01. do 30.06.2025.</t>
    </r>
    <r>
      <rPr>
        <b/>
        <sz val="9"/>
        <color rgb="FFFF0000"/>
        <rFont val="Calibri"/>
        <family val="2"/>
        <charset val="238"/>
      </rPr>
      <t xml:space="preserve"> (u EUR)</t>
    </r>
  </si>
  <si>
    <r>
      <rPr>
        <b/>
        <sz val="9"/>
        <color theme="1"/>
        <rFont val="Calibri"/>
        <family val="2"/>
        <charset val="238"/>
      </rPr>
      <t xml:space="preserve">Sveukupno 18 mjeseci 
od 01.01.2024. do 30.06.2025.
</t>
    </r>
    <r>
      <rPr>
        <b/>
        <sz val="9"/>
        <color rgb="FFFF0000"/>
        <rFont val="Calibri"/>
        <family val="2"/>
        <charset val="238"/>
      </rPr>
      <t>(u EUR)</t>
    </r>
  </si>
  <si>
    <t>Planiranih 3 mjeseca
01.01. do 31.03.2024.</t>
  </si>
  <si>
    <t>Ostvareno 3 mjeseca od 01.01. do 31.03.2024.</t>
  </si>
  <si>
    <t>Planiranih 3 mjeseca
01.04. do 30.06.2024.</t>
  </si>
  <si>
    <t>Ostvareno 3 mjeseca
 od 01.04. do 30.06.2024.</t>
  </si>
  <si>
    <t>Ukupno ostvareno 
od 01.01. do 30.06.2024.</t>
  </si>
  <si>
    <t>Planiranih 3 mjeseca 
01.07. do 30.09.2024.</t>
  </si>
  <si>
    <t>Ostvareno 3 mjeseca
 od 01.07. do 30.09.2024.</t>
  </si>
  <si>
    <t>Ukupno planirano 
od 01.01. do 30.09.2024.</t>
  </si>
  <si>
    <t>Ukupno ostvareno 
od 01.01. do 30.09.2024.</t>
  </si>
  <si>
    <t>Planiranih 3 mjeseca 01.10. do 31.12.2024.</t>
  </si>
  <si>
    <t>Ostvareno 3 mjeseca od 01.10. do 31.12.2024.</t>
  </si>
  <si>
    <t>Ukupno planirano 12 mjeseci 
01.01. - 31.12.2024.</t>
  </si>
  <si>
    <t>Ukupno ostvareno 12 mjeseci 
01.01. - 31.12.2024.</t>
  </si>
  <si>
    <t>Planiranih 3 mjeseca  01.01. do 31.03.2025.</t>
  </si>
  <si>
    <t>Planiranih 3 mjeseca 01.04. do 30.06.2025.</t>
  </si>
  <si>
    <t>Ukupno planiranih 6 mjeseci 
01.01. do 30.06.2025.</t>
  </si>
  <si>
    <t>Prihodi od ulaznica - Nacionalna natjecanja</t>
  </si>
  <si>
    <t>Prihodi od ulaznica - UEFA klupska natjecanja</t>
  </si>
  <si>
    <r>
      <rPr>
        <sz val="9"/>
        <color theme="1"/>
        <rFont val="Calibri"/>
        <family val="2"/>
        <charset val="238"/>
      </rPr>
      <t xml:space="preserve">Prihodi od ulaznica - </t>
    </r>
    <r>
      <rPr>
        <i/>
        <sz val="9"/>
        <color theme="1"/>
        <rFont val="Calibri"/>
        <family val="2"/>
        <charset val="238"/>
      </rPr>
      <t>VIP ulaznice i hospitality</t>
    </r>
  </si>
  <si>
    <t>Prihodi od ulaznica - Godišnje ulaznice</t>
  </si>
  <si>
    <t>Prihodi od ulaznica - Članarine</t>
  </si>
  <si>
    <t>Ostali nerazvrstani prihodi od ulaznica</t>
  </si>
  <si>
    <t>Prihodi od ulaznica - ukupno</t>
  </si>
  <si>
    <t>Prihod od sponzorstva i oglašavanja -  Sponzor za opremu (Proizvođač opreme)</t>
  </si>
  <si>
    <t>Prihod od sponzorstva i oglašavanja - Glavni sponzor na opremi</t>
  </si>
  <si>
    <t>Prihod od sponzorstva i oglašavanja - Sponzor za stadion</t>
  </si>
  <si>
    <t>Prihod od sponzorstva i oglašavanja - Reklamiranje na panoima oko terena za igru</t>
  </si>
  <si>
    <t>Ostali nerazvrstani prihodi od sponzorstva i oglašavanja</t>
  </si>
  <si>
    <t>Prihod od sponzorstva i oglašavanja - Ukupno</t>
  </si>
  <si>
    <t>Prava emitiranja - Nacionalna natjecanja</t>
  </si>
  <si>
    <t>Prava emitiranja - ostali nerazvrstani prihodi</t>
  </si>
  <si>
    <t>Prihodi od prava emitiranja - Ukupno</t>
  </si>
  <si>
    <t>Komercijalni prihodi - Nacionalna natjecanja</t>
  </si>
  <si>
    <t>Komercijalni prihodi - Prodaja proizvoda</t>
  </si>
  <si>
    <t>Komercijalni prihodi od članstva (nevezano za utakmice)</t>
  </si>
  <si>
    <t>Komercijalni prihodi - Korištenje objekata za vrijeme neodigravanja utakmica</t>
  </si>
  <si>
    <t xml:space="preserve">Ostali nerazvrstani komercijalni prihodi </t>
  </si>
  <si>
    <t>Komercijalni prihodi - Ukupno</t>
  </si>
  <si>
    <t>Uefina klupska natjecanja - prava emitiranja, komercijalni prihodi, nagrade</t>
  </si>
  <si>
    <t>Uefina klupska natjecanja - solidarne uplate</t>
  </si>
  <si>
    <t>Uefine nagrade i solidarne uplate - nerazvrstano</t>
  </si>
  <si>
    <t>Uefine nagrade i solidarne uplate - Ukupno</t>
  </si>
  <si>
    <t>Donacije i dotacije ili drugi iznosi od nacionalnih nogometnih tijela</t>
  </si>
  <si>
    <t>Donacije i dotacije ili drugi iznosi od države (na teritoriju sjedišta) i lokalne samouprave</t>
  </si>
  <si>
    <t>Donacije nepovezanih strana</t>
  </si>
  <si>
    <t>Donacije i doprinosi povezanih strana</t>
  </si>
  <si>
    <t>Prihodi od nenogometnih djelatnosti</t>
  </si>
  <si>
    <t>Izvanredni prihodi</t>
  </si>
  <si>
    <t>Ostali nerazvrstani poslovni prihodi</t>
  </si>
  <si>
    <t>Ostali poslovni prihodi - Ukupno</t>
  </si>
  <si>
    <t>Ukupno - Prihodi</t>
  </si>
  <si>
    <t xml:space="preserve">Trošak prodaje robe/proizvoda - izravni </t>
  </si>
  <si>
    <t>Troškovi prodaje robe/proizvoda - ostali nerazvrstani</t>
  </si>
  <si>
    <t>Troškovi prodaje/materijala - Ukupno</t>
  </si>
  <si>
    <t>Plaće igrača</t>
  </si>
  <si>
    <t xml:space="preserve">Porezi i doprinosi - igrači </t>
  </si>
  <si>
    <t>Ostali nerazvrstani troškovi primanja igrača</t>
  </si>
  <si>
    <t>Troškovi primanja igrača - ukupno</t>
  </si>
  <si>
    <t xml:space="preserve">Plaće stručnog stožera </t>
  </si>
  <si>
    <t>Porezi i doprinosi - stručni stožer</t>
  </si>
  <si>
    <t>Ostali nerazvrstani troškovi primanja stručnog stožera</t>
  </si>
  <si>
    <t>Troškovi primanja stručnog stožera - ukupno</t>
  </si>
  <si>
    <t>Plaće ostalih zaposlenika</t>
  </si>
  <si>
    <t>Porezi i doprinosi - ostali zaposlenici</t>
  </si>
  <si>
    <t>Ostali nerazvrstani troškovi za primanja ostalih zaposlenika</t>
  </si>
  <si>
    <t>Trošak primanja ostalih zaposlenika - Ukupno</t>
  </si>
  <si>
    <t>Ukupni troškovi primanja zaposlenika</t>
  </si>
  <si>
    <t>Amortizacija dugotrajne materijalne imovine</t>
  </si>
  <si>
    <t>Umanjenje vrijednosti dugotrajne materijalne imovine</t>
  </si>
  <si>
    <t>Amortizacija ostale nematerijalne imovine (bez registracija igrača)</t>
  </si>
  <si>
    <t>Umanjenje vrijednosti ostale nematerijalen imovine (bez registracija igrača)</t>
  </si>
  <si>
    <t>Amortizacija i umanjenje vrijednosti - Ukupno (bez registracija igrača)</t>
  </si>
  <si>
    <t>Trošak imovine s pravom korištenja (operativni najam)</t>
  </si>
  <si>
    <t xml:space="preserve">Troškovi  utakmica </t>
  </si>
  <si>
    <t>Troškovi sponzorstva i oglašavanja</t>
  </si>
  <si>
    <t>Troškovi komercijalnih aktivnosti</t>
  </si>
  <si>
    <t>Troškovi imovine i objekata</t>
  </si>
  <si>
    <t>Troškovi za nenogometne djelatnosti</t>
  </si>
  <si>
    <t>Izvanredni troškovi</t>
  </si>
  <si>
    <t>Ostali  nerazvrstani poslovni rashodi</t>
  </si>
  <si>
    <t xml:space="preserve">Ostali poslovni rashodi - Ukupno </t>
  </si>
  <si>
    <t>Ukupno - poslovni rashodi (bez registracija igrača)</t>
  </si>
  <si>
    <t>Poslovni rezultat (bez registracija igrača)</t>
  </si>
  <si>
    <t>Transferi igrača i ostalog osoblja</t>
  </si>
  <si>
    <t>Amortizacija nematerijalne imovine  (registracije igrača)</t>
  </si>
  <si>
    <t>Umanjenje vrijednosti nematerijalne imovine (registracije igrača)</t>
  </si>
  <si>
    <t>Dobit od raspolaganja nematerijalnom imovinom (registracije igrača)</t>
  </si>
  <si>
    <t>Gubitak od raspolaganja nematerijalnom imovinom (registracije igrača)</t>
  </si>
  <si>
    <t>Troškovi stjecanja registracija igrača (uključujući troškove ustupanja)</t>
  </si>
  <si>
    <t>Prihod od raspolaganja registracijama igrača (uključujući prihod od ustupanja)</t>
  </si>
  <si>
    <t>Amortizacija/umanjenje nematerijalne imovine (ostalo osoblje)</t>
  </si>
  <si>
    <t>Dobit / gubitak od ustupanja ostalog osoblja</t>
  </si>
  <si>
    <t>Prihod / trošak od ustupanja ostalog osoblja</t>
  </si>
  <si>
    <t>Nekapitalizirani troškovi za naknade agentima/posrednicima</t>
  </si>
  <si>
    <t>Troškovi nastali s povezanim stranama</t>
  </si>
  <si>
    <t xml:space="preserve">Neto rezultat od raspolaganja registracijama igrača </t>
  </si>
  <si>
    <t>Dobit /(gubitak) od raspolaganja dugotrajnom imovinom</t>
  </si>
  <si>
    <t>Dobit /(gubitak) od raspolaganja ostalom nematerijalnom imovinom</t>
  </si>
  <si>
    <t>Ukupno - dobit/(gubitak) od raspolaganja imovinom</t>
  </si>
  <si>
    <t xml:space="preserve">Financijski prihodi </t>
  </si>
  <si>
    <t>Financijski rashodi</t>
  </si>
  <si>
    <t>Neto tečajne razlike/(gubici)</t>
  </si>
  <si>
    <t>Ukupni neto prihod/rashod od financiranja</t>
  </si>
  <si>
    <t>Ostali neposlovni prihodi</t>
  </si>
  <si>
    <t>Ostali neposlovni rashodi</t>
  </si>
  <si>
    <t>Ukupni neposlovni prihodi/rashodi</t>
  </si>
  <si>
    <t>Porezni prihod/(rashod)</t>
  </si>
  <si>
    <t>Dobit/(gubitak) poslije oporezivanja</t>
  </si>
  <si>
    <t>STAVKA RAČUNA</t>
  </si>
  <si>
    <t>Objasniti razliku između ostvarenog i planiranog rezultata za 2024. godinu</t>
  </si>
  <si>
    <t xml:space="preserve">Prihod od ulaznica  </t>
  </si>
  <si>
    <t xml:space="preserve">Prihodi od sponzorstva i oglašavanja </t>
  </si>
  <si>
    <t>Prava emitiranja</t>
  </si>
  <si>
    <t>Komercijalni prihodi</t>
  </si>
  <si>
    <t>Uefine nagrade i solidarne uplate</t>
  </si>
  <si>
    <t xml:space="preserve">Ostali poslovni prihodi </t>
  </si>
  <si>
    <t>Trošak prodaje/materijala</t>
  </si>
  <si>
    <t>Trošak primanja igrača</t>
  </si>
  <si>
    <t xml:space="preserve">Trošak primanja stručnog strožera </t>
  </si>
  <si>
    <t>Trošak primanja ostalih zaposlenika</t>
  </si>
  <si>
    <t>Umanjenje vrijednosti i amortizacija (bez registracija igrača)</t>
  </si>
  <si>
    <t xml:space="preserve">Ostali poslovni rashodi </t>
  </si>
  <si>
    <t>Dobit / gubitak od raspolaganja dugotrajnom imovinom</t>
  </si>
  <si>
    <t>Prihod/Trošak financiranja - neto</t>
  </si>
  <si>
    <t>Neposlovni prihodi/rashodi</t>
  </si>
  <si>
    <t>Porezni prihod/rashod</t>
  </si>
  <si>
    <t>Ostale napomene</t>
  </si>
  <si>
    <t>Planirani račun dobiti i gubitka odobrila je Uprava i dopustila objavljivanje dana:</t>
  </si>
  <si>
    <t xml:space="preserve">Planirani / projicirani izvještaj o novčanom tijeku  </t>
  </si>
  <si>
    <t>za 18-mjesečno razdoblje koje završava 30. lipnja 2025.</t>
  </si>
  <si>
    <r>
      <rPr>
        <b/>
        <sz val="9"/>
        <color theme="1"/>
        <rFont val="Calibri"/>
        <family val="2"/>
        <charset val="238"/>
      </rPr>
      <t xml:space="preserve">Stvarnih 12 mj. 
01.01. do 31.12.2023.
</t>
    </r>
    <r>
      <rPr>
        <b/>
        <sz val="9"/>
        <color rgb="FFFF0000"/>
        <rFont val="Calibri"/>
        <family val="2"/>
        <charset val="238"/>
      </rPr>
      <t xml:space="preserve"> (u EUR)</t>
    </r>
  </si>
  <si>
    <r>
      <rPr>
        <b/>
        <sz val="9"/>
        <color theme="1"/>
        <rFont val="Calibri"/>
        <family val="2"/>
        <charset val="238"/>
      </rPr>
      <t>Planiranih 12 mjeseci  01.01. 2022. do 31.12.2024.</t>
    </r>
    <r>
      <rPr>
        <b/>
        <sz val="9"/>
        <color rgb="FFFF0000"/>
        <rFont val="Calibri"/>
        <family val="2"/>
        <charset val="238"/>
      </rPr>
      <t xml:space="preserve"> (u EUR)</t>
    </r>
  </si>
  <si>
    <r>
      <rPr>
        <b/>
        <sz val="9"/>
        <color theme="1"/>
        <rFont val="Calibri"/>
        <family val="2"/>
        <charset val="238"/>
      </rPr>
      <t>Planiranih 6 mjeseci  01.01.2024. do 30.06.2025.</t>
    </r>
    <r>
      <rPr>
        <b/>
        <sz val="9"/>
        <color rgb="FFFF0000"/>
        <rFont val="Calibri"/>
        <family val="2"/>
        <charset val="238"/>
      </rPr>
      <t xml:space="preserve"> (u EUR)</t>
    </r>
  </si>
  <si>
    <r>
      <rPr>
        <b/>
        <sz val="9"/>
        <color theme="1"/>
        <rFont val="Calibri"/>
        <family val="2"/>
        <charset val="238"/>
      </rPr>
      <t xml:space="preserve">Sveukupno 18 mjeseci 
od 01.01.2024. do 30.06.2025. 
</t>
    </r>
    <r>
      <rPr>
        <b/>
        <sz val="9"/>
        <color rgb="FFFF0000"/>
        <rFont val="Calibri"/>
        <family val="2"/>
        <charset val="238"/>
      </rPr>
      <t>(u EUR)</t>
    </r>
  </si>
  <si>
    <t>Planiranih 3 mjeseca 
01.01. do 31.03.2024.</t>
  </si>
  <si>
    <t>Ostvareno 3 mjeseca 
01. do 31.03.2024.</t>
  </si>
  <si>
    <t>Planiranih 3 mjeseca
 01.04. do 30.06.2024.</t>
  </si>
  <si>
    <t>Ostvareno 3 mjeseca 01.04. do 30.06.2024.</t>
  </si>
  <si>
    <t>Ukupno ostvareno
 od 01.01. do 30.06.2024.</t>
  </si>
  <si>
    <t>Planiranih 3 mjeseca
 01.07. do 30.09.2024.</t>
  </si>
  <si>
    <t>Ostvareno 3 mjeseca 01.07. do 30.09.2024.</t>
  </si>
  <si>
    <t>Ukupno ostvareno
 od 01.01. do 30.09.2024.</t>
  </si>
  <si>
    <t>Planiranih 3 mjeseca 
01.10. do 31.12.2024.</t>
  </si>
  <si>
    <t>Ostvareno 3 mjeseca 
01.10. do 31.12.2024.</t>
  </si>
  <si>
    <t>Ukupno planiranih 
12 mjeseci
01.01. do 31.12.2024.</t>
  </si>
  <si>
    <t>Ukupno ostvareno 
12 mjeseci
01.01. do 31.12.2024.</t>
  </si>
  <si>
    <t>Planiranih 3 mjeseci
 01.01. do 31.03.2025.</t>
  </si>
  <si>
    <t>Planiranih 3 mjeseci 
01.04. do 30.06.2025.</t>
  </si>
  <si>
    <t>Ukupno planiranih
 6 mjeseci
 01.01. do 30.06.2025.</t>
  </si>
  <si>
    <t xml:space="preserve">Novčani tijekovi od poslovnih aktivnosti (od redovnog poslovanja) </t>
  </si>
  <si>
    <t>Gotovinski primici od prihoda od ulaznica</t>
  </si>
  <si>
    <t>Gotovinski primici od sponzorstva i oglašavanja</t>
  </si>
  <si>
    <t>Gotovinski primici od prava emitiranja</t>
  </si>
  <si>
    <t>Gotovinski primici od komercijalnih aktivnosti</t>
  </si>
  <si>
    <t>Gotovinski primici od donacija i sličnih davanja lokalne samouprave</t>
  </si>
  <si>
    <t>Gotovinski primici od ostalih poslovnih aktivnosti</t>
  </si>
  <si>
    <t>Gotovinski izdaci dobavljačima za proizvode i usluge</t>
  </si>
  <si>
    <t>Gotovinski izdaci zaposlenicima i u ime zaposlenika</t>
  </si>
  <si>
    <t>Gotovinski izdaci prema agentima/posrednicima</t>
  </si>
  <si>
    <t>Gotovinski izdaci u vezi s ostalim poslovnim aktivnostima</t>
  </si>
  <si>
    <t xml:space="preserve">Gotovinski priljev/(odljev) od poslovnih aktivnosti </t>
  </si>
  <si>
    <t xml:space="preserve">Novčani tijekovi od ulaganja </t>
  </si>
  <si>
    <t>Gotovinski primici od prodaje registracija igrača</t>
  </si>
  <si>
    <t>Gotovinski izdaci za stjecanje registracija igrača i ostalog osoblja</t>
  </si>
  <si>
    <t>Gotovinski primici od prodaje dugotrajne imovine</t>
  </si>
  <si>
    <t>Gotovinski izdaci za stjecanje dugotrajne imovine</t>
  </si>
  <si>
    <t>Ostali gotovinski primici/izdaci od/za ulaganja</t>
  </si>
  <si>
    <t>Nerazvrstani gotovinski primici/izdaci od/za ulaganja</t>
  </si>
  <si>
    <t>Gotovinski priljev/(odljev) od ulaganja</t>
  </si>
  <si>
    <t xml:space="preserve">Novčani tijekovi od financiranja </t>
  </si>
  <si>
    <t>Gotovinski primici od pozajmica - dioničari i povezane strane</t>
  </si>
  <si>
    <t>Gotovinski izdaci za pozajmice  dioničari i povezane strane</t>
  </si>
  <si>
    <t>Gotovinski primici od pozajmica - financijske institucije</t>
  </si>
  <si>
    <t>Gotovinski izdaci za pozajmice - financijske institucije</t>
  </si>
  <si>
    <t>Gotovinski primici od povećanja kapitala</t>
  </si>
  <si>
    <t>Gotovinski izdaci za dividende isplaćene vlasnicima/dioničarima</t>
  </si>
  <si>
    <t>Ostali priljevi/odljevi od/za financiranja</t>
  </si>
  <si>
    <t>Nerazvrstani gotovinski priljevi/(odljevi) od/za financiranja</t>
  </si>
  <si>
    <t>Gotovinski priljev/(odljev) od/za financiranja</t>
  </si>
  <si>
    <t>Neto povećanje/(smanjenje) gotovog novca u izvještajnom razdoblju</t>
  </si>
  <si>
    <t>OPIS SVAKE ZNAČAJNE PRETPOSTAVKE KORIŠTENE U PRIPREMI PLANIRANOG IZVJEŠTAJA O NOVČANOM TIJEKU, KAO I OPIS SVAKE ZNAČAJNE PROMJENE U POJEDINIM LINIJAMA</t>
  </si>
  <si>
    <t>Gotovinski izdaci prema posrednicima</t>
  </si>
  <si>
    <t>Gotovinski izdaci za stjecanje registracija igrača</t>
  </si>
  <si>
    <t>Gotovinski primici od prodaje dugotrajne materijalne imovine</t>
  </si>
  <si>
    <t>Gotovinski izdaci za stjecanje dugotrajne materijalne imovine</t>
  </si>
  <si>
    <t>Gotovinski izdaci za pozajmice - dioničari i povezane strane</t>
  </si>
  <si>
    <t>Nerazvrstani gotovinski priljevi/odljevi od/za financiranja</t>
  </si>
  <si>
    <t>Ostali gotovinski priljevi/odljevi</t>
  </si>
  <si>
    <t>Neto povećanje/smanjenje gotovog novca u planiranim razdobljima</t>
  </si>
  <si>
    <t>Planirani / projicirani izvještaj o novčanom tijeku odobrila je Uprava i dopustila objavljivanje dana:</t>
  </si>
  <si>
    <t xml:space="preserve">Udruga </t>
  </si>
  <si>
    <t>Sportsko dioničko društvo</t>
  </si>
  <si>
    <t>Pojedinačni pravni subjekt</t>
  </si>
  <si>
    <t>Konsolidirani financijski izvještaji</t>
  </si>
  <si>
    <t>Kombinirani financijski izvještaji</t>
  </si>
  <si>
    <t>Stadion je u potpunosti uključen u dugotrajnu imovinu</t>
  </si>
  <si>
    <t>Stadion je u potpunosti uključen kao investicija</t>
  </si>
  <si>
    <t>Stadion je djelomično uključen (održavanje je uključeno u dugotrajnu imovinu)</t>
  </si>
  <si>
    <t>Imovina stadiona je u potpunosti izvan opsega izvještavanja</t>
  </si>
  <si>
    <t>Stadion je u vlasništvu Tražitelja licence</t>
  </si>
  <si>
    <t>Stadion je u vlasništvu općine/grada</t>
  </si>
  <si>
    <t>Stadion je u vlasništvu matice, ili vlasnika tražitelja licence ili druge povezane strane</t>
  </si>
  <si>
    <t>Stadion je u vlasništvu drugog subjekta</t>
  </si>
  <si>
    <t>Pozitivno mišljenje</t>
  </si>
  <si>
    <t>Mišljenje s naglaskom na određeni prikaz</t>
  </si>
  <si>
    <t>Kvalificirano mišljenje s izuzećem</t>
  </si>
  <si>
    <t>Suzdržavanje od izražavanja mišljenja</t>
  </si>
  <si>
    <t>Negativno mišljenje</t>
  </si>
  <si>
    <t>Kapitalizacija troškova stjecanja kao nematerijalnu imovinu</t>
  </si>
  <si>
    <t>Iskazivanje troškova kao rashoda razdoblja</t>
  </si>
  <si>
    <t>Sporazum - ispuniti tablicu Zaposlenici - odgode obveza</t>
  </si>
  <si>
    <t>Tužba i postupci - ispuniti tablicu Zaposlenici - tužbe i postupci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</si>
</sst>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/"/>
    <numFmt numFmtId="165" formatCode="#,##0;\(#,##0\)"/>
  </numFmts>
  <fonts count="39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</font>
    <font>
      <b/>
      <sz val="14"/>
      <color rgb="FF0070C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rgb="FF0070C0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ndara"/>
      <family val="2"/>
      <charset val="238"/>
    </font>
    <font>
      <b/>
      <sz val="14"/>
      <color theme="1"/>
      <name val="Calibri"/>
      <family val="2"/>
      <charset val="238"/>
    </font>
    <font>
      <b/>
      <i/>
      <sz val="10"/>
      <color rgb="FFFF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rgb="FF0070C0"/>
      <name val="Calibri"/>
      <family val="2"/>
      <charset val="238"/>
    </font>
    <font>
      <sz val="10"/>
      <color rgb="FF0070C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rgb="FF202124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10"/>
      <color theme="0"/>
      <name val="Candara"/>
      <family val="2"/>
      <charset val="238"/>
    </font>
    <font>
      <sz val="10"/>
      <color rgb="FFFF0000"/>
      <name val="Candara"/>
      <family val="2"/>
      <charset val="238"/>
    </font>
    <font>
      <b/>
      <sz val="11"/>
      <color rgb="FF0066CC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u/>
      <sz val="10"/>
      <color rgb="FFFF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0"/>
      <color rgb="FFE36C09"/>
      <name val="Arial"/>
      <family val="2"/>
      <charset val="238"/>
    </font>
    <font>
      <b/>
      <i/>
      <sz val="14"/>
      <color rgb="FF7030A0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BFED8"/>
        <bgColor rgb="FFFBFED8"/>
      </patternFill>
    </fill>
    <fill>
      <patternFill patternType="solid">
        <fgColor rgb="FFEEECE1"/>
        <bgColor rgb="FFEEECE1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EAF1DD"/>
        <bgColor rgb="FFEAF1DD"/>
      </patternFill>
    </fill>
    <fill>
      <patternFill patternType="solid">
        <fgColor rgb="FFD9D9D9"/>
        <bgColor rgb="FFD9D9D9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rgb="FFF3FBB7"/>
        <bgColor rgb="FFF3FBB7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99"/>
        <bgColor rgb="FFFFFF99"/>
      </patternFill>
    </fill>
    <fill>
      <patternFill patternType="solid">
        <fgColor rgb="FFE5B8B7"/>
        <bgColor rgb="FFE5B8B7"/>
      </patternFill>
    </fill>
    <fill>
      <patternFill patternType="solid">
        <fgColor rgb="FFFFCCCC"/>
        <bgColor rgb="FFFFCCCC"/>
      </patternFill>
    </fill>
    <fill>
      <patternFill patternType="solid">
        <fgColor rgb="FFD99594"/>
        <bgColor rgb="FFD99594"/>
      </patternFill>
    </fill>
    <fill>
      <patternFill patternType="solid">
        <fgColor rgb="FF92CDDC"/>
        <bgColor rgb="FF92CDDC"/>
      </patternFill>
    </fill>
    <fill>
      <patternFill patternType="solid">
        <fgColor rgb="FFFFCCFF"/>
        <bgColor rgb="FFFFCCFF"/>
      </patternFill>
    </fill>
    <fill>
      <patternFill patternType="solid">
        <fgColor rgb="FFBFBFBF"/>
        <bgColor rgb="FFBFBFBF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3" fillId="5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4" fontId="7" fillId="8" borderId="1" xfId="0" applyNumberFormat="1" applyFont="1" applyFill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5" fillId="7" borderId="1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4" fillId="14" borderId="2" xfId="0" applyFont="1" applyFill="1" applyBorder="1" applyAlignment="1" applyProtection="1">
      <alignment horizontal="center" vertical="center" wrapText="1"/>
      <protection locked="0"/>
    </xf>
    <xf numFmtId="165" fontId="3" fillId="6" borderId="12" xfId="0" applyNumberFormat="1" applyFont="1" applyFill="1" applyBorder="1" applyAlignment="1" applyProtection="1">
      <alignment horizontal="right"/>
      <protection locked="0"/>
    </xf>
    <xf numFmtId="165" fontId="3" fillId="6" borderId="13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0" fontId="14" fillId="16" borderId="12" xfId="0" applyFont="1" applyFill="1" applyBorder="1" applyProtection="1">
      <protection locked="0"/>
    </xf>
    <xf numFmtId="165" fontId="14" fillId="16" borderId="2" xfId="0" applyNumberFormat="1" applyFont="1" applyFill="1" applyBorder="1" applyAlignment="1" applyProtection="1">
      <alignment horizontal="right"/>
      <protection locked="0"/>
    </xf>
    <xf numFmtId="165" fontId="15" fillId="16" borderId="12" xfId="0" applyNumberFormat="1" applyFont="1" applyFill="1" applyBorder="1" applyAlignment="1" applyProtection="1">
      <alignment horizontal="right"/>
      <protection locked="0"/>
    </xf>
    <xf numFmtId="165" fontId="6" fillId="16" borderId="2" xfId="0" applyNumberFormat="1" applyFont="1" applyFill="1" applyBorder="1" applyAlignment="1" applyProtection="1">
      <alignment horizontal="right"/>
      <protection locked="0"/>
    </xf>
    <xf numFmtId="165" fontId="3" fillId="16" borderId="1" xfId="0" applyNumberFormat="1" applyFont="1" applyFill="1" applyBorder="1" applyAlignment="1" applyProtection="1">
      <alignment horizontal="right"/>
      <protection locked="0"/>
    </xf>
    <xf numFmtId="0" fontId="14" fillId="16" borderId="14" xfId="0" applyFont="1" applyFill="1" applyBorder="1" applyAlignment="1" applyProtection="1">
      <alignment horizontal="left" vertical="top" wrapText="1"/>
      <protection locked="0"/>
    </xf>
    <xf numFmtId="0" fontId="14" fillId="16" borderId="14" xfId="0" applyFont="1" applyFill="1" applyBorder="1" applyProtection="1">
      <protection locked="0"/>
    </xf>
    <xf numFmtId="165" fontId="15" fillId="0" borderId="0" xfId="0" applyNumberFormat="1" applyFont="1" applyAlignment="1" applyProtection="1">
      <alignment horizontal="right"/>
      <protection locked="0"/>
    </xf>
    <xf numFmtId="0" fontId="6" fillId="3" borderId="12" xfId="0" applyFont="1" applyFill="1" applyBorder="1" applyProtection="1">
      <protection locked="0"/>
    </xf>
    <xf numFmtId="165" fontId="6" fillId="3" borderId="15" xfId="0" applyNumberFormat="1" applyFont="1" applyFill="1" applyBorder="1" applyAlignment="1" applyProtection="1">
      <alignment vertical="top" wrapText="1"/>
      <protection locked="0"/>
    </xf>
    <xf numFmtId="165" fontId="6" fillId="3" borderId="16" xfId="0" applyNumberFormat="1" applyFont="1" applyFill="1" applyBorder="1" applyAlignment="1" applyProtection="1">
      <alignment horizontal="right"/>
      <protection locked="0"/>
    </xf>
    <xf numFmtId="165" fontId="6" fillId="3" borderId="17" xfId="0" applyNumberFormat="1" applyFont="1" applyFill="1" applyBorder="1" applyAlignment="1" applyProtection="1">
      <alignment vertical="top" wrapText="1"/>
      <protection locked="0"/>
    </xf>
    <xf numFmtId="165" fontId="6" fillId="3" borderId="18" xfId="0" applyNumberFormat="1" applyFont="1" applyFill="1" applyBorder="1" applyAlignment="1" applyProtection="1">
      <alignment horizontal="right"/>
      <protection locked="0"/>
    </xf>
    <xf numFmtId="165" fontId="6" fillId="3" borderId="17" xfId="0" applyNumberFormat="1" applyFont="1" applyFill="1" applyBorder="1" applyAlignment="1" applyProtection="1">
      <alignment horizontal="right"/>
      <protection locked="0"/>
    </xf>
    <xf numFmtId="165" fontId="6" fillId="3" borderId="19" xfId="0" applyNumberFormat="1" applyFont="1" applyFill="1" applyBorder="1" applyAlignment="1" applyProtection="1">
      <alignment horizontal="right"/>
      <protection locked="0"/>
    </xf>
    <xf numFmtId="165" fontId="3" fillId="0" borderId="20" xfId="0" applyNumberFormat="1" applyFont="1" applyBorder="1" applyAlignment="1" applyProtection="1">
      <alignment horizontal="right"/>
      <protection locked="0"/>
    </xf>
    <xf numFmtId="0" fontId="14" fillId="11" borderId="14" xfId="0" applyFont="1" applyFill="1" applyBorder="1" applyAlignment="1" applyProtection="1">
      <alignment horizontal="left" vertical="top" wrapText="1"/>
      <protection locked="0"/>
    </xf>
    <xf numFmtId="165" fontId="6" fillId="11" borderId="2" xfId="0" applyNumberFormat="1" applyFont="1" applyFill="1" applyBorder="1" applyAlignment="1" applyProtection="1">
      <alignment vertical="top" wrapText="1"/>
      <protection locked="0"/>
    </xf>
    <xf numFmtId="165" fontId="3" fillId="0" borderId="2" xfId="0" applyNumberFormat="1" applyFont="1" applyBorder="1" applyAlignment="1" applyProtection="1">
      <alignment horizontal="right"/>
      <protection locked="0"/>
    </xf>
    <xf numFmtId="0" fontId="14" fillId="17" borderId="14" xfId="0" applyFont="1" applyFill="1" applyBorder="1" applyAlignment="1" applyProtection="1">
      <alignment horizontal="left" vertical="top" wrapText="1"/>
      <protection locked="0"/>
    </xf>
    <xf numFmtId="165" fontId="6" fillId="17" borderId="2" xfId="0" applyNumberFormat="1" applyFont="1" applyFill="1" applyBorder="1" applyAlignment="1" applyProtection="1">
      <alignment vertical="top" wrapText="1"/>
      <protection locked="0"/>
    </xf>
    <xf numFmtId="165" fontId="3" fillId="17" borderId="2" xfId="0" applyNumberFormat="1" applyFont="1" applyFill="1" applyBorder="1" applyAlignment="1" applyProtection="1">
      <alignment horizontal="right"/>
      <protection locked="0"/>
    </xf>
    <xf numFmtId="0" fontId="14" fillId="18" borderId="14" xfId="0" applyFont="1" applyFill="1" applyBorder="1" applyAlignment="1" applyProtection="1">
      <alignment horizontal="left" vertical="top" wrapText="1"/>
      <protection locked="0"/>
    </xf>
    <xf numFmtId="165" fontId="6" fillId="18" borderId="2" xfId="0" applyNumberFormat="1" applyFont="1" applyFill="1" applyBorder="1" applyAlignment="1" applyProtection="1">
      <alignment vertical="center" wrapText="1"/>
      <protection locked="0"/>
    </xf>
    <xf numFmtId="165" fontId="3" fillId="18" borderId="2" xfId="0" applyNumberFormat="1" applyFont="1" applyFill="1" applyBorder="1" applyAlignment="1" applyProtection="1">
      <alignment horizontal="right"/>
      <protection locked="0"/>
    </xf>
    <xf numFmtId="165" fontId="3" fillId="18" borderId="1" xfId="0" applyNumberFormat="1" applyFont="1" applyFill="1" applyBorder="1" applyAlignment="1" applyProtection="1">
      <alignment horizontal="right"/>
      <protection locked="0"/>
    </xf>
    <xf numFmtId="165" fontId="3" fillId="7" borderId="1" xfId="0" applyNumberFormat="1" applyFont="1" applyFill="1" applyBorder="1" applyAlignment="1" applyProtection="1">
      <alignment horizontal="right"/>
      <protection locked="0"/>
    </xf>
    <xf numFmtId="165" fontId="6" fillId="18" borderId="2" xfId="0" applyNumberFormat="1" applyFont="1" applyFill="1" applyBorder="1" applyAlignment="1" applyProtection="1">
      <alignment horizontal="right"/>
      <protection locked="0"/>
    </xf>
    <xf numFmtId="0" fontId="14" fillId="19" borderId="14" xfId="0" applyFont="1" applyFill="1" applyBorder="1" applyAlignment="1" applyProtection="1">
      <alignment horizontal="left" vertical="top" wrapText="1"/>
      <protection locked="0"/>
    </xf>
    <xf numFmtId="165" fontId="6" fillId="19" borderId="2" xfId="0" applyNumberFormat="1" applyFont="1" applyFill="1" applyBorder="1" applyAlignment="1" applyProtection="1">
      <alignment vertical="top" wrapText="1"/>
      <protection locked="0"/>
    </xf>
    <xf numFmtId="165" fontId="6" fillId="19" borderId="2" xfId="0" applyNumberFormat="1" applyFont="1" applyFill="1" applyBorder="1" applyAlignment="1" applyProtection="1">
      <alignment horizontal="right"/>
      <protection locked="0"/>
    </xf>
    <xf numFmtId="0" fontId="14" fillId="20" borderId="14" xfId="0" applyFont="1" applyFill="1" applyBorder="1" applyAlignment="1" applyProtection="1">
      <alignment horizontal="left" vertical="top" wrapText="1"/>
      <protection locked="0"/>
    </xf>
    <xf numFmtId="165" fontId="6" fillId="20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14" borderId="14" xfId="0" applyFont="1" applyFill="1" applyBorder="1" applyAlignment="1" applyProtection="1">
      <alignment horizontal="left" vertical="top" wrapText="1"/>
      <protection locked="0"/>
    </xf>
    <xf numFmtId="165" fontId="6" fillId="14" borderId="2" xfId="0" applyNumberFormat="1" applyFont="1" applyFill="1" applyBorder="1" applyAlignment="1" applyProtection="1">
      <alignment vertical="center" wrapText="1"/>
      <protection locked="0"/>
    </xf>
    <xf numFmtId="165" fontId="3" fillId="14" borderId="2" xfId="0" applyNumberFormat="1" applyFont="1" applyFill="1" applyBorder="1" applyAlignment="1" applyProtection="1">
      <alignment horizontal="right"/>
      <protection locked="0"/>
    </xf>
    <xf numFmtId="165" fontId="6" fillId="14" borderId="2" xfId="0" applyNumberFormat="1" applyFont="1" applyFill="1" applyBorder="1" applyAlignment="1" applyProtection="1">
      <alignment horizontal="right"/>
      <protection locked="0"/>
    </xf>
    <xf numFmtId="165" fontId="6" fillId="14" borderId="2" xfId="0" applyNumberFormat="1" applyFont="1" applyFill="1" applyBorder="1" applyAlignment="1" applyProtection="1">
      <alignment vertical="top" wrapText="1"/>
      <protection locked="0"/>
    </xf>
    <xf numFmtId="165" fontId="3" fillId="0" borderId="0" xfId="0" applyNumberFormat="1" applyFont="1" applyAlignment="1" applyProtection="1">
      <alignment vertical="center" wrapText="1"/>
      <protection locked="0"/>
    </xf>
    <xf numFmtId="165" fontId="6" fillId="14" borderId="2" xfId="0" applyNumberFormat="1" applyFont="1" applyFill="1" applyBorder="1" applyAlignment="1" applyProtection="1">
      <alignment horizontal="right" vertical="top" wrapText="1"/>
      <protection locked="0"/>
    </xf>
    <xf numFmtId="0" fontId="14" fillId="14" borderId="12" xfId="0" applyFont="1" applyFill="1" applyBorder="1" applyProtection="1">
      <protection locked="0"/>
    </xf>
    <xf numFmtId="0" fontId="6" fillId="21" borderId="19" xfId="0" applyFont="1" applyFill="1" applyBorder="1" applyProtection="1">
      <protection locked="0"/>
    </xf>
    <xf numFmtId="165" fontId="6" fillId="21" borderId="19" xfId="0" applyNumberFormat="1" applyFont="1" applyFill="1" applyBorder="1" applyAlignment="1" applyProtection="1">
      <alignment vertical="top" wrapText="1"/>
      <protection locked="0"/>
    </xf>
    <xf numFmtId="165" fontId="14" fillId="21" borderId="21" xfId="0" applyNumberFormat="1" applyFont="1" applyFill="1" applyBorder="1" applyAlignment="1" applyProtection="1">
      <alignment horizontal="right"/>
      <protection locked="0"/>
    </xf>
    <xf numFmtId="165" fontId="6" fillId="21" borderId="22" xfId="0" applyNumberFormat="1" applyFont="1" applyFill="1" applyBorder="1" applyAlignment="1" applyProtection="1">
      <alignment horizontal="right"/>
      <protection locked="0"/>
    </xf>
    <xf numFmtId="165" fontId="6" fillId="21" borderId="19" xfId="0" applyNumberFormat="1" applyFont="1" applyFill="1" applyBorder="1" applyAlignment="1" applyProtection="1">
      <alignment horizontal="right"/>
      <protection locked="0"/>
    </xf>
    <xf numFmtId="165" fontId="14" fillId="21" borderId="22" xfId="0" applyNumberFormat="1" applyFont="1" applyFill="1" applyBorder="1" applyAlignment="1" applyProtection="1">
      <alignment horizontal="right"/>
      <protection locked="0"/>
    </xf>
    <xf numFmtId="3" fontId="15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wrapText="1"/>
      <protection locked="0"/>
    </xf>
    <xf numFmtId="0" fontId="23" fillId="0" borderId="0" xfId="0" applyFont="1" applyAlignment="1" applyProtection="1">
      <alignment horizontal="left" wrapText="1"/>
      <protection locked="0"/>
    </xf>
    <xf numFmtId="0" fontId="23" fillId="7" borderId="2" xfId="0" applyFont="1" applyFill="1" applyBorder="1" applyAlignment="1" applyProtection="1">
      <alignment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3" fillId="7" borderId="2" xfId="0" applyFont="1" applyFill="1" applyBorder="1" applyProtection="1">
      <protection locked="0"/>
    </xf>
    <xf numFmtId="0" fontId="23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165" fontId="3" fillId="15" borderId="12" xfId="0" applyNumberFormat="1" applyFont="1" applyFill="1" applyBorder="1" applyAlignment="1">
      <alignment horizontal="right"/>
    </xf>
    <xf numFmtId="165" fontId="3" fillId="6" borderId="12" xfId="0" applyNumberFormat="1" applyFont="1" applyFill="1" applyBorder="1" applyAlignment="1">
      <alignment horizontal="right"/>
    </xf>
    <xf numFmtId="165" fontId="6" fillId="16" borderId="2" xfId="0" applyNumberFormat="1" applyFont="1" applyFill="1" applyBorder="1" applyAlignment="1">
      <alignment horizontal="right"/>
    </xf>
    <xf numFmtId="165" fontId="6" fillId="3" borderId="17" xfId="0" applyNumberFormat="1" applyFont="1" applyFill="1" applyBorder="1" applyAlignment="1">
      <alignment vertical="top" wrapText="1"/>
    </xf>
    <xf numFmtId="165" fontId="6" fillId="11" borderId="2" xfId="0" applyNumberFormat="1" applyFont="1" applyFill="1" applyBorder="1" applyAlignment="1">
      <alignment vertical="top" wrapText="1"/>
    </xf>
    <xf numFmtId="165" fontId="6" fillId="17" borderId="2" xfId="0" applyNumberFormat="1" applyFont="1" applyFill="1" applyBorder="1" applyAlignment="1">
      <alignment vertical="top" wrapText="1"/>
    </xf>
    <xf numFmtId="165" fontId="6" fillId="18" borderId="2" xfId="0" applyNumberFormat="1" applyFont="1" applyFill="1" applyBorder="1" applyAlignment="1">
      <alignment vertical="center" wrapText="1"/>
    </xf>
    <xf numFmtId="165" fontId="6" fillId="19" borderId="2" xfId="0" applyNumberFormat="1" applyFont="1" applyFill="1" applyBorder="1" applyAlignment="1">
      <alignment vertical="top" wrapText="1"/>
    </xf>
    <xf numFmtId="165" fontId="6" fillId="20" borderId="2" xfId="0" applyNumberFormat="1" applyFont="1" applyFill="1" applyBorder="1" applyAlignment="1">
      <alignment horizontal="right" vertical="center" wrapText="1"/>
    </xf>
    <xf numFmtId="165" fontId="6" fillId="14" borderId="2" xfId="0" applyNumberFormat="1" applyFont="1" applyFill="1" applyBorder="1" applyAlignment="1">
      <alignment vertical="center" wrapText="1"/>
    </xf>
    <xf numFmtId="165" fontId="6" fillId="14" borderId="2" xfId="0" applyNumberFormat="1" applyFont="1" applyFill="1" applyBorder="1" applyAlignment="1">
      <alignment horizontal="right" vertical="top" wrapText="1"/>
    </xf>
    <xf numFmtId="165" fontId="6" fillId="14" borderId="2" xfId="0" applyNumberFormat="1" applyFont="1" applyFill="1" applyBorder="1" applyAlignment="1">
      <alignment vertical="top" wrapText="1"/>
    </xf>
    <xf numFmtId="165" fontId="6" fillId="21" borderId="19" xfId="0" applyNumberFormat="1" applyFont="1" applyFill="1" applyBorder="1" applyAlignment="1">
      <alignment vertical="top" wrapText="1"/>
    </xf>
    <xf numFmtId="165" fontId="6" fillId="6" borderId="23" xfId="0" applyNumberFormat="1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right"/>
      <protection locked="0"/>
    </xf>
    <xf numFmtId="0" fontId="6" fillId="11" borderId="2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3" xfId="0" applyFont="1" applyBorder="1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12" borderId="1" xfId="0" applyFont="1" applyFill="1" applyBorder="1" applyProtection="1">
      <protection locked="0"/>
    </xf>
    <xf numFmtId="3" fontId="3" fillId="0" borderId="0" xfId="0" applyNumberFormat="1" applyFont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3" fontId="6" fillId="13" borderId="2" xfId="0" applyNumberFormat="1" applyFont="1" applyFill="1" applyBorder="1" applyAlignment="1" applyProtection="1">
      <alignment horizontal="right" vertical="top" wrapText="1"/>
      <protection locked="0"/>
    </xf>
    <xf numFmtId="3" fontId="6" fillId="0" borderId="0" xfId="0" applyNumberFormat="1" applyFont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3" fontId="3" fillId="0" borderId="2" xfId="0" applyNumberFormat="1" applyFont="1" applyBorder="1" applyAlignment="1" applyProtection="1">
      <alignment horizontal="right"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6" fillId="0" borderId="0" xfId="0" applyNumberFormat="1" applyFont="1" applyAlignment="1" applyProtection="1">
      <alignment horizontal="center" vertical="center" wrapText="1"/>
      <protection locked="0"/>
    </xf>
    <xf numFmtId="3" fontId="19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Alignment="1" applyProtection="1">
      <alignment horizontal="right"/>
      <protection locked="0"/>
    </xf>
    <xf numFmtId="3" fontId="13" fillId="0" borderId="0" xfId="0" applyNumberFormat="1" applyFont="1" applyAlignment="1" applyProtection="1">
      <alignment horizontal="right"/>
      <protection locked="0"/>
    </xf>
    <xf numFmtId="3" fontId="18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23" fillId="0" borderId="0" xfId="0" applyFont="1" applyProtection="1"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165" fontId="23" fillId="0" borderId="0" xfId="0" applyNumberFormat="1" applyFont="1" applyAlignment="1" applyProtection="1">
      <alignment horizontal="right"/>
      <protection locked="0"/>
    </xf>
    <xf numFmtId="0" fontId="24" fillId="14" borderId="12" xfId="0" applyFont="1" applyFill="1" applyBorder="1" applyAlignment="1" applyProtection="1">
      <alignment vertical="center" wrapText="1"/>
      <protection locked="0"/>
    </xf>
    <xf numFmtId="165" fontId="24" fillId="13" borderId="2" xfId="0" applyNumberFormat="1" applyFont="1" applyFill="1" applyBorder="1" applyAlignment="1" applyProtection="1">
      <alignment horizontal="right"/>
      <protection locked="0"/>
    </xf>
    <xf numFmtId="0" fontId="24" fillId="14" borderId="12" xfId="0" applyFont="1" applyFill="1" applyBorder="1" applyAlignment="1" applyProtection="1">
      <alignment horizontal="left" vertical="center" wrapText="1"/>
      <protection locked="0"/>
    </xf>
    <xf numFmtId="165" fontId="23" fillId="0" borderId="2" xfId="0" applyNumberFormat="1" applyFont="1" applyBorder="1" applyAlignment="1" applyProtection="1">
      <alignment horizontal="right"/>
      <protection locked="0"/>
    </xf>
    <xf numFmtId="0" fontId="24" fillId="22" borderId="2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8" fillId="4" borderId="1" xfId="0" applyFont="1" applyFill="1" applyBorder="1" applyAlignment="1">
      <alignment horizontal="center"/>
    </xf>
    <xf numFmtId="3" fontId="3" fillId="0" borderId="16" xfId="0" applyNumberFormat="1" applyFont="1" applyBorder="1" applyAlignment="1" applyProtection="1">
      <alignment horizontal="right" vertical="top" wrapText="1"/>
      <protection locked="0"/>
    </xf>
    <xf numFmtId="3" fontId="3" fillId="0" borderId="12" xfId="0" applyNumberFormat="1" applyFont="1" applyBorder="1" applyAlignment="1" applyProtection="1">
      <alignment horizontal="right" vertical="top" wrapText="1"/>
      <protection locked="0"/>
    </xf>
    <xf numFmtId="3" fontId="3" fillId="0" borderId="23" xfId="0" applyNumberFormat="1" applyFont="1" applyBorder="1" applyAlignment="1" applyProtection="1">
      <alignment horizontal="right" vertical="top" wrapText="1"/>
      <protection locked="0"/>
    </xf>
    <xf numFmtId="165" fontId="3" fillId="0" borderId="12" xfId="0" applyNumberFormat="1" applyFont="1" applyBorder="1" applyAlignment="1" applyProtection="1">
      <alignment horizontal="right"/>
      <protection locked="0"/>
    </xf>
    <xf numFmtId="165" fontId="3" fillId="0" borderId="16" xfId="0" applyNumberFormat="1" applyFont="1" applyBorder="1" applyAlignment="1" applyProtection="1">
      <alignment horizontal="right"/>
      <protection locked="0"/>
    </xf>
    <xf numFmtId="165" fontId="6" fillId="0" borderId="12" xfId="0" applyNumberFormat="1" applyFont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right"/>
    </xf>
    <xf numFmtId="165" fontId="23" fillId="0" borderId="12" xfId="0" applyNumberFormat="1" applyFont="1" applyBorder="1" applyAlignment="1" applyProtection="1">
      <alignment horizontal="right"/>
      <protection locked="0"/>
    </xf>
    <xf numFmtId="165" fontId="23" fillId="0" borderId="16" xfId="0" applyNumberFormat="1" applyFont="1" applyBorder="1" applyAlignment="1" applyProtection="1">
      <alignment horizontal="right"/>
      <protection locked="0"/>
    </xf>
    <xf numFmtId="0" fontId="5" fillId="9" borderId="1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0" borderId="14" xfId="0" applyFont="1" applyBorder="1" applyProtection="1"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Protection="1">
      <protection locked="0"/>
    </xf>
    <xf numFmtId="165" fontId="15" fillId="0" borderId="12" xfId="0" applyNumberFormat="1" applyFont="1" applyBorder="1" applyAlignment="1" applyProtection="1">
      <alignment horizontal="right"/>
      <protection locked="0"/>
    </xf>
    <xf numFmtId="165" fontId="3" fillId="0" borderId="13" xfId="0" applyNumberFormat="1" applyFont="1" applyBorder="1" applyAlignment="1" applyProtection="1">
      <alignment horizontal="right"/>
      <protection locked="0"/>
    </xf>
    <xf numFmtId="0" fontId="15" fillId="0" borderId="14" xfId="0" applyFont="1" applyBorder="1" applyAlignment="1" applyProtection="1">
      <alignment horizontal="left" vertical="top" wrapText="1"/>
      <protection locked="0"/>
    </xf>
    <xf numFmtId="0" fontId="14" fillId="0" borderId="14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wrapText="1"/>
      <protection locked="0"/>
    </xf>
    <xf numFmtId="165" fontId="6" fillId="0" borderId="13" xfId="0" applyNumberFormat="1" applyFont="1" applyBorder="1" applyAlignment="1" applyProtection="1">
      <alignment vertical="top" wrapText="1"/>
      <protection locked="0"/>
    </xf>
    <xf numFmtId="165" fontId="6" fillId="0" borderId="12" xfId="0" applyNumberFormat="1" applyFont="1" applyBorder="1" applyAlignment="1" applyProtection="1">
      <alignment vertical="top" wrapText="1"/>
      <protection locked="0"/>
    </xf>
    <xf numFmtId="0" fontId="22" fillId="0" borderId="14" xfId="0" applyFont="1" applyBorder="1" applyProtection="1">
      <protection locked="0"/>
    </xf>
    <xf numFmtId="165" fontId="3" fillId="0" borderId="12" xfId="0" applyNumberFormat="1" applyFont="1" applyBorder="1" applyAlignment="1" applyProtection="1">
      <alignment vertical="center" wrapText="1"/>
      <protection locked="0"/>
    </xf>
    <xf numFmtId="165" fontId="6" fillId="0" borderId="13" xfId="0" applyNumberFormat="1" applyFont="1" applyBorder="1" applyAlignment="1" applyProtection="1">
      <alignment horizontal="right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15" fillId="0" borderId="14" xfId="0" applyFont="1" applyBorder="1" applyProtection="1">
      <protection locked="0"/>
    </xf>
    <xf numFmtId="165" fontId="6" fillId="0" borderId="12" xfId="0" applyNumberFormat="1" applyFont="1" applyBorder="1" applyAlignment="1" applyProtection="1">
      <alignment horizontal="right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25" fillId="0" borderId="16" xfId="0" applyFont="1" applyBorder="1" applyAlignment="1" applyProtection="1">
      <alignment horizontal="center"/>
      <protection locked="0"/>
    </xf>
    <xf numFmtId="0" fontId="15" fillId="0" borderId="12" xfId="0" applyFont="1" applyBorder="1" applyAlignment="1" applyProtection="1">
      <alignment horizontal="center"/>
      <protection locked="0"/>
    </xf>
    <xf numFmtId="0" fontId="23" fillId="0" borderId="12" xfId="0" applyFont="1" applyBorder="1" applyProtection="1">
      <protection locked="0"/>
    </xf>
    <xf numFmtId="0" fontId="24" fillId="0" borderId="12" xfId="0" applyFont="1" applyBorder="1" applyAlignment="1" applyProtection="1">
      <alignment vertical="center" wrapText="1"/>
      <protection locked="0"/>
    </xf>
    <xf numFmtId="0" fontId="23" fillId="0" borderId="12" xfId="0" applyFont="1" applyBorder="1" applyAlignment="1" applyProtection="1">
      <alignment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vertical="top" wrapText="1"/>
      <protection locked="0"/>
    </xf>
    <xf numFmtId="165" fontId="23" fillId="0" borderId="23" xfId="0" applyNumberFormat="1" applyFont="1" applyBorder="1" applyAlignment="1" applyProtection="1">
      <alignment horizontal="right"/>
      <protection locked="0"/>
    </xf>
    <xf numFmtId="0" fontId="23" fillId="0" borderId="12" xfId="0" applyFont="1" applyBorder="1" applyAlignment="1" applyProtection="1">
      <alignment horizontal="left" vertical="top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wrapText="1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vertical="top"/>
      <protection locked="0"/>
    </xf>
    <xf numFmtId="3" fontId="3" fillId="0" borderId="0" xfId="0" applyNumberFormat="1" applyFont="1" applyAlignment="1" applyProtection="1">
      <alignment horizontal="right" vertical="top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4" fillId="10" borderId="4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Protection="1">
      <protection locked="0"/>
    </xf>
    <xf numFmtId="0" fontId="14" fillId="1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14" fillId="10" borderId="5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 wrapText="1"/>
      <protection locked="0"/>
    </xf>
    <xf numFmtId="0" fontId="16" fillId="0" borderId="10" xfId="0" applyFont="1" applyBorder="1" applyProtection="1">
      <protection locked="0"/>
    </xf>
    <xf numFmtId="0" fontId="16" fillId="0" borderId="11" xfId="0" applyFont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wrapText="1"/>
      <protection locked="0"/>
    </xf>
    <xf numFmtId="0" fontId="14" fillId="14" borderId="9" xfId="0" applyFont="1" applyFill="1" applyBorder="1" applyAlignment="1" applyProtection="1">
      <alignment horizontal="center" wrapText="1"/>
      <protection locked="0"/>
    </xf>
    <xf numFmtId="0" fontId="14" fillId="14" borderId="16" xfId="0" applyFont="1" applyFill="1" applyBorder="1" applyAlignment="1" applyProtection="1">
      <alignment horizontal="center" vertical="center" wrapText="1"/>
      <protection locked="0"/>
    </xf>
    <xf numFmtId="0" fontId="16" fillId="0" borderId="23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6" borderId="9" xfId="0" applyFont="1" applyFill="1" applyBorder="1" applyProtection="1"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4" fillId="14" borderId="9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wrapText="1"/>
      <protection locked="0"/>
    </xf>
    <xf numFmtId="0" fontId="2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4" fillId="6" borderId="9" xfId="0" applyFont="1" applyFill="1" applyBorder="1" applyProtection="1">
      <protection locked="0"/>
    </xf>
    <xf numFmtId="0" fontId="10" fillId="0" borderId="0" xfId="0" applyFont="1" applyAlignment="1" applyProtection="1">
      <alignment vertical="center" wrapText="1"/>
      <protection locked="0"/>
    </xf>
  </cellXfs>
  <cellStyles count="1">
    <cellStyle name="Normal" xfId="0" builtinId="0"/>
  </cellStyles>
  <dxfs count="10"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topLeftCell="B14" zoomScale="115" zoomScaleNormal="115" workbookViewId="0">
      <selection activeCell="B19" sqref="B19"/>
    </sheetView>
  </sheetViews>
  <sheetFormatPr defaultColWidth="12.5546875" defaultRowHeight="15" customHeight="1" x14ac:dyDescent="0.25"/>
  <cols>
    <col min="1" max="1" width="3.6640625" customWidth="1"/>
    <col min="2" max="2" width="116.5546875" customWidth="1"/>
    <col min="3" max="26" width="8.6640625" customWidth="1"/>
  </cols>
  <sheetData>
    <row r="1" spans="1:26" ht="25.5" customHeight="1" x14ac:dyDescent="0.25">
      <c r="A1" s="1"/>
      <c r="B1" s="16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 x14ac:dyDescent="0.3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2.25" customHeight="1" x14ac:dyDescent="0.35">
      <c r="A3" s="1"/>
      <c r="B3" s="168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3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3">
      <c r="A5" s="1"/>
      <c r="B5" s="4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3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3">
      <c r="A7" s="1"/>
      <c r="B7" s="5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3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3">
      <c r="A9" s="1"/>
      <c r="B9" s="7" t="s">
        <v>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3">
      <c r="A10" s="1"/>
      <c r="B10" s="7" t="s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3">
      <c r="A11" s="1"/>
      <c r="B11" s="7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3">
      <c r="A12" s="1"/>
      <c r="B12" s="8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3">
      <c r="A13" s="1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3">
      <c r="A14" s="1"/>
      <c r="B14" s="178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3">
      <c r="A15" s="1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 x14ac:dyDescent="0.3">
      <c r="A16" s="1"/>
      <c r="B16" s="179" t="s">
        <v>10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3">
      <c r="A17" s="1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3" customHeight="1" x14ac:dyDescent="0.3">
      <c r="A18" s="1"/>
      <c r="B18" s="9" t="s">
        <v>11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3">
      <c r="A19" s="1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3">
      <c r="A20" s="1"/>
      <c r="B20" s="5" t="s">
        <v>12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3">
      <c r="A21" s="1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3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3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3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3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pageMargins left="0.70866141732283472" right="0.70866141732283472" top="0.74803149606299213" bottom="0.74803149606299213" header="0" footer="0"/>
  <pageSetup paperSize="9" scale="90" orientation="portrait"/>
  <headerFooter>
    <oddHeader>&amp;R&amp;A</oddHeader>
    <oddFooter>&amp;CFinancijski kriteriji - &amp;A</oddFooter>
  </headerFooter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8"/>
  <sheetViews>
    <sheetView showGridLines="0" tabSelected="1" workbookViewId="0">
      <selection activeCell="A7" sqref="A7"/>
    </sheetView>
  </sheetViews>
  <sheetFormatPr defaultColWidth="12.5546875" defaultRowHeight="15" customHeight="1" x14ac:dyDescent="0.25"/>
  <cols>
    <col min="1" max="1" width="51.44140625" customWidth="1"/>
    <col min="2" max="2" width="52.44140625" customWidth="1"/>
    <col min="3" max="3" width="41" customWidth="1"/>
    <col min="4" max="4" width="33.44140625" customWidth="1"/>
    <col min="5" max="26" width="8.44140625" customWidth="1"/>
  </cols>
  <sheetData>
    <row r="1" spans="1:3" ht="27" customHeight="1" x14ac:dyDescent="0.25">
      <c r="A1" s="10" t="s">
        <v>13</v>
      </c>
      <c r="B1" s="11"/>
      <c r="C1" s="12" t="s">
        <v>14</v>
      </c>
    </row>
    <row r="2" spans="1:3" ht="12.75" customHeight="1" x14ac:dyDescent="0.25">
      <c r="A2" s="10"/>
      <c r="B2" s="13"/>
      <c r="C2" s="14"/>
    </row>
    <row r="3" spans="1:3" ht="33" customHeight="1" x14ac:dyDescent="0.25">
      <c r="A3" s="10" t="s">
        <v>15</v>
      </c>
      <c r="B3" s="11"/>
      <c r="C3" s="14"/>
    </row>
    <row r="4" spans="1:3" ht="12.75" customHeight="1" x14ac:dyDescent="0.25">
      <c r="A4" s="10"/>
      <c r="B4" s="13"/>
      <c r="C4" s="14"/>
    </row>
    <row r="5" spans="1:3" ht="40.5" customHeight="1" x14ac:dyDescent="0.25">
      <c r="A5" s="10" t="s">
        <v>16</v>
      </c>
      <c r="B5" s="11"/>
      <c r="C5" s="12" t="s">
        <v>14</v>
      </c>
    </row>
    <row r="6" spans="1:3" ht="12.75" customHeight="1" x14ac:dyDescent="0.25">
      <c r="A6" s="10"/>
      <c r="B6" s="13"/>
      <c r="C6" s="14"/>
    </row>
    <row r="7" spans="1:3" ht="30" customHeight="1" x14ac:dyDescent="0.25">
      <c r="A7" s="10" t="s">
        <v>17</v>
      </c>
      <c r="B7" s="11"/>
      <c r="C7" s="14"/>
    </row>
    <row r="8" spans="1:3" ht="12.75" customHeight="1" x14ac:dyDescent="0.25">
      <c r="A8" s="10"/>
      <c r="B8" s="13"/>
      <c r="C8" s="14"/>
    </row>
    <row r="9" spans="1:3" ht="28.5" customHeight="1" x14ac:dyDescent="0.25">
      <c r="A9" s="10" t="s">
        <v>18</v>
      </c>
      <c r="B9" s="11"/>
      <c r="C9" s="14"/>
    </row>
    <row r="10" spans="1:3" ht="12.75" customHeight="1" x14ac:dyDescent="0.25">
      <c r="A10" s="10"/>
      <c r="B10" s="13"/>
      <c r="C10" s="14"/>
    </row>
    <row r="11" spans="1:3" ht="41.25" customHeight="1" x14ac:dyDescent="0.25">
      <c r="A11" s="10" t="s">
        <v>19</v>
      </c>
      <c r="B11" s="11"/>
      <c r="C11" s="14"/>
    </row>
    <row r="12" spans="1:3" ht="12.75" customHeight="1" x14ac:dyDescent="0.25">
      <c r="A12" s="10"/>
      <c r="B12" s="13"/>
      <c r="C12" s="14"/>
    </row>
    <row r="13" spans="1:3" ht="24" customHeight="1" x14ac:dyDescent="0.25">
      <c r="A13" s="10" t="s">
        <v>20</v>
      </c>
      <c r="B13" s="11"/>
      <c r="C13" s="14"/>
    </row>
    <row r="14" spans="1:3" ht="12.75" customHeight="1" x14ac:dyDescent="0.25">
      <c r="A14" s="10"/>
      <c r="B14" s="13"/>
      <c r="C14" s="14"/>
    </row>
    <row r="15" spans="1:3" ht="30" customHeight="1" x14ac:dyDescent="0.25">
      <c r="A15" s="10" t="s">
        <v>21</v>
      </c>
      <c r="B15" s="11"/>
      <c r="C15" s="14"/>
    </row>
    <row r="16" spans="1:3" ht="12.75" customHeight="1" x14ac:dyDescent="0.25">
      <c r="A16" s="10"/>
      <c r="B16" s="13"/>
      <c r="C16" s="14"/>
    </row>
    <row r="17" spans="1:3" ht="42" customHeight="1" x14ac:dyDescent="0.25">
      <c r="A17" s="10" t="s">
        <v>22</v>
      </c>
      <c r="B17" s="11"/>
      <c r="C17" s="15" t="s">
        <v>23</v>
      </c>
    </row>
    <row r="18" spans="1:3" ht="17.25" customHeight="1" x14ac:dyDescent="0.25">
      <c r="A18" s="10"/>
      <c r="B18" s="13"/>
      <c r="C18" s="15"/>
    </row>
    <row r="19" spans="1:3" ht="56.25" customHeight="1" x14ac:dyDescent="0.25">
      <c r="A19" s="10" t="s">
        <v>24</v>
      </c>
      <c r="B19" s="11"/>
      <c r="C19" s="15"/>
    </row>
    <row r="20" spans="1:3" ht="12.75" customHeight="1" x14ac:dyDescent="0.25">
      <c r="A20" s="10"/>
      <c r="B20" s="13"/>
      <c r="C20" s="14"/>
    </row>
    <row r="21" spans="1:3" ht="28.5" customHeight="1" x14ac:dyDescent="0.25">
      <c r="A21" s="10" t="s">
        <v>25</v>
      </c>
      <c r="B21" s="11"/>
      <c r="C21" s="14"/>
    </row>
    <row r="22" spans="1:3" ht="12.75" customHeight="1" x14ac:dyDescent="0.25">
      <c r="A22" s="10"/>
      <c r="B22" s="13"/>
      <c r="C22" s="14"/>
    </row>
    <row r="23" spans="1:3" ht="57" customHeight="1" x14ac:dyDescent="0.25">
      <c r="A23" s="10" t="s">
        <v>26</v>
      </c>
      <c r="B23" s="11"/>
      <c r="C23" s="14"/>
    </row>
    <row r="24" spans="1:3" ht="12.75" customHeight="1" x14ac:dyDescent="0.25">
      <c r="A24" s="10"/>
      <c r="B24" s="13"/>
      <c r="C24" s="14"/>
    </row>
    <row r="25" spans="1:3" ht="40.5" customHeight="1" x14ac:dyDescent="0.25">
      <c r="A25" s="10" t="s">
        <v>27</v>
      </c>
      <c r="B25" s="11"/>
      <c r="C25" s="14"/>
    </row>
    <row r="26" spans="1:3" ht="12.75" customHeight="1" x14ac:dyDescent="0.25">
      <c r="A26" s="10"/>
      <c r="B26" s="13"/>
      <c r="C26" s="14"/>
    </row>
    <row r="27" spans="1:3" ht="31.5" customHeight="1" x14ac:dyDescent="0.25">
      <c r="A27" s="10" t="s">
        <v>28</v>
      </c>
      <c r="B27" s="11"/>
      <c r="C27" s="14"/>
    </row>
    <row r="28" spans="1:3" ht="12" customHeight="1" x14ac:dyDescent="0.25">
      <c r="A28" s="10"/>
      <c r="B28" s="14"/>
      <c r="C28" s="14"/>
    </row>
    <row r="29" spans="1:3" ht="41.25" customHeight="1" x14ac:dyDescent="0.25">
      <c r="A29" s="10" t="s">
        <v>29</v>
      </c>
      <c r="B29" s="11"/>
      <c r="C29" s="14"/>
    </row>
    <row r="30" spans="1:3" ht="12.75" customHeight="1" x14ac:dyDescent="0.3">
      <c r="A30" s="16"/>
      <c r="B30" s="17"/>
      <c r="C30" s="3"/>
    </row>
    <row r="31" spans="1:3" ht="28.5" customHeight="1" x14ac:dyDescent="0.3">
      <c r="A31" s="18" t="s">
        <v>30</v>
      </c>
      <c r="B31" s="19"/>
      <c r="C31" s="3"/>
    </row>
    <row r="32" spans="1:3" ht="12.75" customHeight="1" x14ac:dyDescent="0.3">
      <c r="A32" s="16"/>
      <c r="B32" s="16"/>
      <c r="C32" s="3"/>
    </row>
    <row r="33" spans="1:3" ht="12.75" customHeight="1" x14ac:dyDescent="0.3">
      <c r="A33" s="16"/>
      <c r="B33" s="16"/>
      <c r="C33" s="3"/>
    </row>
    <row r="34" spans="1:3" ht="12.75" customHeight="1" x14ac:dyDescent="0.3">
      <c r="A34" s="16"/>
      <c r="B34" s="16"/>
      <c r="C34" s="3"/>
    </row>
    <row r="35" spans="1:3" ht="12.75" customHeight="1" x14ac:dyDescent="0.3">
      <c r="A35" s="16"/>
      <c r="B35" s="16"/>
      <c r="C35" s="3"/>
    </row>
    <row r="36" spans="1:3" ht="12.75" customHeight="1" x14ac:dyDescent="0.3">
      <c r="A36" s="3"/>
      <c r="B36" s="16"/>
      <c r="C36" s="3"/>
    </row>
    <row r="37" spans="1:3" ht="12.75" customHeight="1" x14ac:dyDescent="0.3">
      <c r="A37" s="20"/>
      <c r="B37" s="21"/>
    </row>
    <row r="38" spans="1:3" ht="12.75" customHeight="1" x14ac:dyDescent="0.3">
      <c r="A38" s="20"/>
      <c r="B38" s="21"/>
    </row>
    <row r="39" spans="1:3" ht="12.75" customHeight="1" x14ac:dyDescent="0.3">
      <c r="A39" s="20"/>
      <c r="B39" s="21"/>
    </row>
    <row r="40" spans="1:3" ht="12.75" customHeight="1" x14ac:dyDescent="0.3">
      <c r="A40" s="20"/>
      <c r="B40" s="21"/>
    </row>
    <row r="41" spans="1:3" ht="12.75" customHeight="1" x14ac:dyDescent="0.3">
      <c r="A41" s="20"/>
      <c r="B41" s="21"/>
    </row>
    <row r="42" spans="1:3" ht="12.75" customHeight="1" x14ac:dyDescent="0.3">
      <c r="B42" s="21"/>
    </row>
    <row r="43" spans="1:3" ht="12.75" customHeight="1" x14ac:dyDescent="0.3">
      <c r="B43" s="21"/>
    </row>
    <row r="44" spans="1:3" ht="12.75" customHeight="1" x14ac:dyDescent="0.3">
      <c r="B44" s="21"/>
    </row>
    <row r="45" spans="1:3" ht="12.75" customHeight="1" x14ac:dyDescent="0.3">
      <c r="B45" s="21"/>
    </row>
    <row r="46" spans="1:3" ht="12.75" customHeight="1" x14ac:dyDescent="0.3">
      <c r="B46" s="21"/>
    </row>
    <row r="47" spans="1:3" ht="12.75" customHeight="1" x14ac:dyDescent="0.3">
      <c r="B47" s="21"/>
    </row>
    <row r="48" spans="1:3" ht="12.75" customHeight="1" x14ac:dyDescent="0.3">
      <c r="B48" s="21"/>
    </row>
    <row r="49" spans="2:2" ht="12.75" customHeight="1" x14ac:dyDescent="0.3">
      <c r="B49" s="21"/>
    </row>
    <row r="50" spans="2:2" ht="12.75" customHeight="1" x14ac:dyDescent="0.3">
      <c r="B50" s="21"/>
    </row>
    <row r="51" spans="2:2" ht="12.75" customHeight="1" x14ac:dyDescent="0.3">
      <c r="B51" s="21"/>
    </row>
    <row r="52" spans="2:2" ht="12.75" customHeight="1" x14ac:dyDescent="0.3">
      <c r="B52" s="21"/>
    </row>
    <row r="53" spans="2:2" ht="12.75" customHeight="1" x14ac:dyDescent="0.3">
      <c r="B53" s="21"/>
    </row>
    <row r="54" spans="2:2" ht="12.75" customHeight="1" x14ac:dyDescent="0.3">
      <c r="B54" s="21"/>
    </row>
    <row r="55" spans="2:2" ht="12.75" customHeight="1" x14ac:dyDescent="0.3">
      <c r="B55" s="21"/>
    </row>
    <row r="56" spans="2:2" ht="12.75" customHeight="1" x14ac:dyDescent="0.3">
      <c r="B56" s="21"/>
    </row>
    <row r="57" spans="2:2" ht="12.75" customHeight="1" x14ac:dyDescent="0.3">
      <c r="B57" s="21"/>
    </row>
    <row r="58" spans="2:2" ht="12.75" customHeight="1" x14ac:dyDescent="0.3">
      <c r="B58" s="21"/>
    </row>
    <row r="59" spans="2:2" ht="12.75" customHeight="1" x14ac:dyDescent="0.3">
      <c r="B59" s="21"/>
    </row>
    <row r="60" spans="2:2" ht="12.75" customHeight="1" x14ac:dyDescent="0.3">
      <c r="B60" s="21"/>
    </row>
    <row r="61" spans="2:2" ht="12.75" customHeight="1" x14ac:dyDescent="0.3">
      <c r="B61" s="21"/>
    </row>
    <row r="62" spans="2:2" ht="12.75" customHeight="1" x14ac:dyDescent="0.3">
      <c r="B62" s="21"/>
    </row>
    <row r="63" spans="2:2" ht="12.75" customHeight="1" x14ac:dyDescent="0.3">
      <c r="B63" s="21"/>
    </row>
    <row r="64" spans="2:2" ht="12.75" customHeight="1" x14ac:dyDescent="0.3">
      <c r="B64" s="21"/>
    </row>
    <row r="65" spans="2:2" ht="12.75" customHeight="1" x14ac:dyDescent="0.3">
      <c r="B65" s="21"/>
    </row>
    <row r="66" spans="2:2" ht="12.75" customHeight="1" x14ac:dyDescent="0.3">
      <c r="B66" s="21"/>
    </row>
    <row r="67" spans="2:2" ht="12.75" customHeight="1" x14ac:dyDescent="0.3">
      <c r="B67" s="21"/>
    </row>
    <row r="68" spans="2:2" ht="12.75" customHeight="1" x14ac:dyDescent="0.3">
      <c r="B68" s="21"/>
    </row>
    <row r="69" spans="2:2" ht="12.75" customHeight="1" x14ac:dyDescent="0.3">
      <c r="B69" s="21"/>
    </row>
    <row r="70" spans="2:2" ht="12.75" customHeight="1" x14ac:dyDescent="0.3">
      <c r="B70" s="21"/>
    </row>
    <row r="71" spans="2:2" ht="12.75" customHeight="1" x14ac:dyDescent="0.3">
      <c r="B71" s="21"/>
    </row>
    <row r="72" spans="2:2" ht="12.75" customHeight="1" x14ac:dyDescent="0.3">
      <c r="B72" s="21"/>
    </row>
    <row r="73" spans="2:2" ht="12.75" customHeight="1" x14ac:dyDescent="0.3">
      <c r="B73" s="21"/>
    </row>
    <row r="74" spans="2:2" ht="12.75" customHeight="1" x14ac:dyDescent="0.3">
      <c r="B74" s="21"/>
    </row>
    <row r="75" spans="2:2" ht="12.75" customHeight="1" x14ac:dyDescent="0.3">
      <c r="B75" s="21"/>
    </row>
    <row r="76" spans="2:2" ht="12.75" customHeight="1" x14ac:dyDescent="0.3">
      <c r="B76" s="21"/>
    </row>
    <row r="77" spans="2:2" ht="12.75" customHeight="1" x14ac:dyDescent="0.3">
      <c r="B77" s="21"/>
    </row>
    <row r="78" spans="2:2" ht="12.75" customHeight="1" x14ac:dyDescent="0.3">
      <c r="B78" s="21"/>
    </row>
    <row r="79" spans="2:2" ht="12.75" customHeight="1" x14ac:dyDescent="0.3">
      <c r="B79" s="21"/>
    </row>
    <row r="80" spans="2:2" ht="12.75" customHeight="1" x14ac:dyDescent="0.3">
      <c r="B80" s="21"/>
    </row>
    <row r="81" spans="2:2" ht="12.75" customHeight="1" x14ac:dyDescent="0.3">
      <c r="B81" s="21"/>
    </row>
    <row r="82" spans="2:2" ht="12.75" customHeight="1" x14ac:dyDescent="0.3">
      <c r="B82" s="21"/>
    </row>
    <row r="83" spans="2:2" ht="12.75" customHeight="1" x14ac:dyDescent="0.3">
      <c r="B83" s="21"/>
    </row>
    <row r="84" spans="2:2" ht="12.75" customHeight="1" x14ac:dyDescent="0.3">
      <c r="B84" s="21"/>
    </row>
    <row r="85" spans="2:2" ht="12.75" customHeight="1" x14ac:dyDescent="0.3">
      <c r="B85" s="21"/>
    </row>
    <row r="86" spans="2:2" ht="12.75" customHeight="1" x14ac:dyDescent="0.3">
      <c r="B86" s="21"/>
    </row>
    <row r="87" spans="2:2" ht="12.75" customHeight="1" x14ac:dyDescent="0.3">
      <c r="B87" s="21"/>
    </row>
    <row r="88" spans="2:2" ht="12.75" customHeight="1" x14ac:dyDescent="0.3">
      <c r="B88" s="21"/>
    </row>
    <row r="89" spans="2:2" ht="12.75" customHeight="1" x14ac:dyDescent="0.3">
      <c r="B89" s="21"/>
    </row>
    <row r="90" spans="2:2" ht="12.75" customHeight="1" x14ac:dyDescent="0.3">
      <c r="B90" s="21"/>
    </row>
    <row r="91" spans="2:2" ht="12.75" customHeight="1" x14ac:dyDescent="0.3">
      <c r="B91" s="21"/>
    </row>
    <row r="92" spans="2:2" ht="12.75" customHeight="1" x14ac:dyDescent="0.3">
      <c r="B92" s="21"/>
    </row>
    <row r="93" spans="2:2" ht="12.75" customHeight="1" x14ac:dyDescent="0.3">
      <c r="B93" s="21"/>
    </row>
    <row r="94" spans="2:2" ht="12.75" customHeight="1" x14ac:dyDescent="0.3">
      <c r="B94" s="21"/>
    </row>
    <row r="95" spans="2:2" ht="12.75" customHeight="1" x14ac:dyDescent="0.3">
      <c r="B95" s="21"/>
    </row>
    <row r="96" spans="2:2" ht="12.75" customHeight="1" x14ac:dyDescent="0.3">
      <c r="B96" s="21"/>
    </row>
    <row r="97" spans="2:2" ht="12.75" customHeight="1" x14ac:dyDescent="0.3">
      <c r="B97" s="21"/>
    </row>
    <row r="98" spans="2:2" ht="12.75" customHeight="1" x14ac:dyDescent="0.3">
      <c r="B98" s="21"/>
    </row>
    <row r="99" spans="2:2" ht="12.75" customHeight="1" x14ac:dyDescent="0.3">
      <c r="B99" s="21"/>
    </row>
    <row r="100" spans="2:2" ht="12.75" customHeight="1" x14ac:dyDescent="0.3">
      <c r="B100" s="21"/>
    </row>
    <row r="101" spans="2:2" ht="12.75" customHeight="1" x14ac:dyDescent="0.3">
      <c r="B101" s="21"/>
    </row>
    <row r="102" spans="2:2" ht="12.75" customHeight="1" x14ac:dyDescent="0.3">
      <c r="B102" s="21"/>
    </row>
    <row r="103" spans="2:2" ht="12.75" customHeight="1" x14ac:dyDescent="0.3">
      <c r="B103" s="21"/>
    </row>
    <row r="104" spans="2:2" ht="12.75" customHeight="1" x14ac:dyDescent="0.3">
      <c r="B104" s="21"/>
    </row>
    <row r="105" spans="2:2" ht="12.75" customHeight="1" x14ac:dyDescent="0.3">
      <c r="B105" s="21"/>
    </row>
    <row r="106" spans="2:2" ht="12.75" customHeight="1" x14ac:dyDescent="0.3">
      <c r="B106" s="21"/>
    </row>
    <row r="107" spans="2:2" ht="12.75" customHeight="1" x14ac:dyDescent="0.3">
      <c r="B107" s="21"/>
    </row>
    <row r="108" spans="2:2" ht="12.75" customHeight="1" x14ac:dyDescent="0.3">
      <c r="B108" s="21"/>
    </row>
    <row r="109" spans="2:2" ht="12.75" customHeight="1" x14ac:dyDescent="0.3">
      <c r="B109" s="21"/>
    </row>
    <row r="110" spans="2:2" ht="12.75" customHeight="1" x14ac:dyDescent="0.3">
      <c r="B110" s="21"/>
    </row>
    <row r="111" spans="2:2" ht="12.75" customHeight="1" x14ac:dyDescent="0.3">
      <c r="B111" s="21"/>
    </row>
    <row r="112" spans="2:2" ht="12.75" customHeight="1" x14ac:dyDescent="0.3">
      <c r="B112" s="21"/>
    </row>
    <row r="113" spans="2:2" ht="12.75" customHeight="1" x14ac:dyDescent="0.3">
      <c r="B113" s="21"/>
    </row>
    <row r="114" spans="2:2" ht="12.75" customHeight="1" x14ac:dyDescent="0.3">
      <c r="B114" s="21"/>
    </row>
    <row r="115" spans="2:2" ht="12.75" customHeight="1" x14ac:dyDescent="0.3">
      <c r="B115" s="21"/>
    </row>
    <row r="116" spans="2:2" ht="12.75" customHeight="1" x14ac:dyDescent="0.3">
      <c r="B116" s="21"/>
    </row>
    <row r="117" spans="2:2" ht="12.75" customHeight="1" x14ac:dyDescent="0.3">
      <c r="B117" s="21"/>
    </row>
    <row r="118" spans="2:2" ht="12.75" customHeight="1" x14ac:dyDescent="0.3">
      <c r="B118" s="21"/>
    </row>
    <row r="119" spans="2:2" ht="12.75" customHeight="1" x14ac:dyDescent="0.3">
      <c r="B119" s="21"/>
    </row>
    <row r="120" spans="2:2" ht="12.75" customHeight="1" x14ac:dyDescent="0.3">
      <c r="B120" s="21"/>
    </row>
    <row r="121" spans="2:2" ht="12.75" customHeight="1" x14ac:dyDescent="0.3">
      <c r="B121" s="21"/>
    </row>
    <row r="122" spans="2:2" ht="12.75" customHeight="1" x14ac:dyDescent="0.3">
      <c r="B122" s="21"/>
    </row>
    <row r="123" spans="2:2" ht="12.75" customHeight="1" x14ac:dyDescent="0.3">
      <c r="B123" s="21"/>
    </row>
    <row r="124" spans="2:2" ht="12.75" customHeight="1" x14ac:dyDescent="0.3">
      <c r="B124" s="21"/>
    </row>
    <row r="125" spans="2:2" ht="12.75" customHeight="1" x14ac:dyDescent="0.3">
      <c r="B125" s="21"/>
    </row>
    <row r="126" spans="2:2" ht="12.75" customHeight="1" x14ac:dyDescent="0.3">
      <c r="B126" s="21"/>
    </row>
    <row r="127" spans="2:2" ht="12.75" customHeight="1" x14ac:dyDescent="0.3">
      <c r="B127" s="21"/>
    </row>
    <row r="128" spans="2:2" ht="12.75" customHeight="1" x14ac:dyDescent="0.3">
      <c r="B128" s="21"/>
    </row>
    <row r="129" spans="2:2" ht="12.75" customHeight="1" x14ac:dyDescent="0.3">
      <c r="B129" s="21"/>
    </row>
    <row r="130" spans="2:2" ht="12.75" customHeight="1" x14ac:dyDescent="0.3">
      <c r="B130" s="21"/>
    </row>
    <row r="131" spans="2:2" ht="12.75" customHeight="1" x14ac:dyDescent="0.3">
      <c r="B131" s="21"/>
    </row>
    <row r="132" spans="2:2" ht="12.75" customHeight="1" x14ac:dyDescent="0.3">
      <c r="B132" s="21"/>
    </row>
    <row r="133" spans="2:2" ht="12.75" customHeight="1" x14ac:dyDescent="0.3">
      <c r="B133" s="21"/>
    </row>
    <row r="134" spans="2:2" ht="12.75" customHeight="1" x14ac:dyDescent="0.3">
      <c r="B134" s="21"/>
    </row>
    <row r="135" spans="2:2" ht="12.75" customHeight="1" x14ac:dyDescent="0.3">
      <c r="B135" s="21"/>
    </row>
    <row r="136" spans="2:2" ht="12.75" customHeight="1" x14ac:dyDescent="0.3">
      <c r="B136" s="21"/>
    </row>
    <row r="137" spans="2:2" ht="12.75" customHeight="1" x14ac:dyDescent="0.3">
      <c r="B137" s="21"/>
    </row>
    <row r="138" spans="2:2" ht="12.75" customHeight="1" x14ac:dyDescent="0.3">
      <c r="B138" s="21"/>
    </row>
    <row r="139" spans="2:2" ht="12.75" customHeight="1" x14ac:dyDescent="0.3">
      <c r="B139" s="21"/>
    </row>
    <row r="140" spans="2:2" ht="12.75" customHeight="1" x14ac:dyDescent="0.3">
      <c r="B140" s="21"/>
    </row>
    <row r="141" spans="2:2" ht="12.75" customHeight="1" x14ac:dyDescent="0.3">
      <c r="B141" s="21"/>
    </row>
    <row r="142" spans="2:2" ht="12.75" customHeight="1" x14ac:dyDescent="0.3">
      <c r="B142" s="21"/>
    </row>
    <row r="143" spans="2:2" ht="12.75" customHeight="1" x14ac:dyDescent="0.3">
      <c r="B143" s="21"/>
    </row>
    <row r="144" spans="2:2" ht="12.75" customHeight="1" x14ac:dyDescent="0.3">
      <c r="B144" s="21"/>
    </row>
    <row r="145" spans="2:2" ht="12.75" customHeight="1" x14ac:dyDescent="0.3">
      <c r="B145" s="21"/>
    </row>
    <row r="146" spans="2:2" ht="12.75" customHeight="1" x14ac:dyDescent="0.3">
      <c r="B146" s="21"/>
    </row>
    <row r="147" spans="2:2" ht="12.75" customHeight="1" x14ac:dyDescent="0.3">
      <c r="B147" s="21"/>
    </row>
    <row r="148" spans="2:2" ht="12.75" customHeight="1" x14ac:dyDescent="0.3">
      <c r="B148" s="21"/>
    </row>
    <row r="149" spans="2:2" ht="12.75" customHeight="1" x14ac:dyDescent="0.3">
      <c r="B149" s="21"/>
    </row>
    <row r="150" spans="2:2" ht="12.75" customHeight="1" x14ac:dyDescent="0.3">
      <c r="B150" s="21"/>
    </row>
    <row r="151" spans="2:2" ht="12.75" customHeight="1" x14ac:dyDescent="0.3">
      <c r="B151" s="21"/>
    </row>
    <row r="152" spans="2:2" ht="12.75" customHeight="1" x14ac:dyDescent="0.3">
      <c r="B152" s="21"/>
    </row>
    <row r="153" spans="2:2" ht="12.75" customHeight="1" x14ac:dyDescent="0.3">
      <c r="B153" s="21"/>
    </row>
    <row r="154" spans="2:2" ht="12.75" customHeight="1" x14ac:dyDescent="0.3">
      <c r="B154" s="21"/>
    </row>
    <row r="155" spans="2:2" ht="12.75" customHeight="1" x14ac:dyDescent="0.3">
      <c r="B155" s="21"/>
    </row>
    <row r="156" spans="2:2" ht="12.75" customHeight="1" x14ac:dyDescent="0.3">
      <c r="B156" s="21"/>
    </row>
    <row r="157" spans="2:2" ht="12.75" customHeight="1" x14ac:dyDescent="0.3">
      <c r="B157" s="21"/>
    </row>
    <row r="158" spans="2:2" ht="12.75" customHeight="1" x14ac:dyDescent="0.3">
      <c r="B158" s="21"/>
    </row>
    <row r="159" spans="2:2" ht="12.75" customHeight="1" x14ac:dyDescent="0.3">
      <c r="B159" s="21"/>
    </row>
    <row r="160" spans="2:2" ht="12.75" customHeight="1" x14ac:dyDescent="0.3">
      <c r="B160" s="21"/>
    </row>
    <row r="161" spans="2:2" ht="12.75" customHeight="1" x14ac:dyDescent="0.3">
      <c r="B161" s="21"/>
    </row>
    <row r="162" spans="2:2" ht="12.75" customHeight="1" x14ac:dyDescent="0.3">
      <c r="B162" s="21"/>
    </row>
    <row r="163" spans="2:2" ht="12.75" customHeight="1" x14ac:dyDescent="0.3">
      <c r="B163" s="21"/>
    </row>
    <row r="164" spans="2:2" ht="12.75" customHeight="1" x14ac:dyDescent="0.3">
      <c r="B164" s="21"/>
    </row>
    <row r="165" spans="2:2" ht="12.75" customHeight="1" x14ac:dyDescent="0.3">
      <c r="B165" s="21"/>
    </row>
    <row r="166" spans="2:2" ht="12.75" customHeight="1" x14ac:dyDescent="0.3">
      <c r="B166" s="21"/>
    </row>
    <row r="167" spans="2:2" ht="12.75" customHeight="1" x14ac:dyDescent="0.3">
      <c r="B167" s="21"/>
    </row>
    <row r="168" spans="2:2" ht="12.75" customHeight="1" x14ac:dyDescent="0.3">
      <c r="B168" s="21"/>
    </row>
    <row r="169" spans="2:2" ht="12.75" customHeight="1" x14ac:dyDescent="0.3">
      <c r="B169" s="21"/>
    </row>
    <row r="170" spans="2:2" ht="12.75" customHeight="1" x14ac:dyDescent="0.3">
      <c r="B170" s="21"/>
    </row>
    <row r="171" spans="2:2" ht="12.75" customHeight="1" x14ac:dyDescent="0.3">
      <c r="B171" s="21"/>
    </row>
    <row r="172" spans="2:2" ht="12.75" customHeight="1" x14ac:dyDescent="0.3">
      <c r="B172" s="21"/>
    </row>
    <row r="173" spans="2:2" ht="12.75" customHeight="1" x14ac:dyDescent="0.3">
      <c r="B173" s="21"/>
    </row>
    <row r="174" spans="2:2" ht="12.75" customHeight="1" x14ac:dyDescent="0.3">
      <c r="B174" s="21"/>
    </row>
    <row r="175" spans="2:2" ht="12.75" customHeight="1" x14ac:dyDescent="0.3">
      <c r="B175" s="21"/>
    </row>
    <row r="176" spans="2:2" ht="12.75" customHeight="1" x14ac:dyDescent="0.3">
      <c r="B176" s="21"/>
    </row>
    <row r="177" spans="2:2" ht="12.75" customHeight="1" x14ac:dyDescent="0.3">
      <c r="B177" s="21"/>
    </row>
    <row r="178" spans="2:2" ht="12.75" customHeight="1" x14ac:dyDescent="0.3">
      <c r="B178" s="21"/>
    </row>
    <row r="179" spans="2:2" ht="12.75" customHeight="1" x14ac:dyDescent="0.3">
      <c r="B179" s="21"/>
    </row>
    <row r="180" spans="2:2" ht="12.75" customHeight="1" x14ac:dyDescent="0.3">
      <c r="B180" s="21"/>
    </row>
    <row r="181" spans="2:2" ht="12.75" customHeight="1" x14ac:dyDescent="0.3">
      <c r="B181" s="21"/>
    </row>
    <row r="182" spans="2:2" ht="12.75" customHeight="1" x14ac:dyDescent="0.3">
      <c r="B182" s="21"/>
    </row>
    <row r="183" spans="2:2" ht="12.75" customHeight="1" x14ac:dyDescent="0.3">
      <c r="B183" s="21"/>
    </row>
    <row r="184" spans="2:2" ht="12.75" customHeight="1" x14ac:dyDescent="0.3">
      <c r="B184" s="21"/>
    </row>
    <row r="185" spans="2:2" ht="12.75" customHeight="1" x14ac:dyDescent="0.3">
      <c r="B185" s="21"/>
    </row>
    <row r="186" spans="2:2" ht="12.75" customHeight="1" x14ac:dyDescent="0.3">
      <c r="B186" s="21"/>
    </row>
    <row r="187" spans="2:2" ht="12.75" customHeight="1" x14ac:dyDescent="0.3">
      <c r="B187" s="21"/>
    </row>
    <row r="188" spans="2:2" ht="12.75" customHeight="1" x14ac:dyDescent="0.3">
      <c r="B188" s="21"/>
    </row>
    <row r="189" spans="2:2" ht="12.75" customHeight="1" x14ac:dyDescent="0.3">
      <c r="B189" s="21"/>
    </row>
    <row r="190" spans="2:2" ht="12.75" customHeight="1" x14ac:dyDescent="0.3">
      <c r="B190" s="21"/>
    </row>
    <row r="191" spans="2:2" ht="12.75" customHeight="1" x14ac:dyDescent="0.3">
      <c r="B191" s="21"/>
    </row>
    <row r="192" spans="2:2" ht="12.75" customHeight="1" x14ac:dyDescent="0.3">
      <c r="B192" s="21"/>
    </row>
    <row r="193" spans="2:2" ht="12.75" customHeight="1" x14ac:dyDescent="0.3">
      <c r="B193" s="21"/>
    </row>
    <row r="194" spans="2:2" ht="12.75" customHeight="1" x14ac:dyDescent="0.3">
      <c r="B194" s="21"/>
    </row>
    <row r="195" spans="2:2" ht="12.75" customHeight="1" x14ac:dyDescent="0.3">
      <c r="B195" s="21"/>
    </row>
    <row r="196" spans="2:2" ht="12.75" customHeight="1" x14ac:dyDescent="0.3">
      <c r="B196" s="21"/>
    </row>
    <row r="197" spans="2:2" ht="12.75" customHeight="1" x14ac:dyDescent="0.3">
      <c r="B197" s="21"/>
    </row>
    <row r="198" spans="2:2" ht="12.75" customHeight="1" x14ac:dyDescent="0.3">
      <c r="B198" s="21"/>
    </row>
    <row r="199" spans="2:2" ht="12.75" customHeight="1" x14ac:dyDescent="0.3">
      <c r="B199" s="21"/>
    </row>
    <row r="200" spans="2:2" ht="12.75" customHeight="1" x14ac:dyDescent="0.3">
      <c r="B200" s="21"/>
    </row>
    <row r="201" spans="2:2" ht="12.75" customHeight="1" x14ac:dyDescent="0.3">
      <c r="B201" s="21"/>
    </row>
    <row r="202" spans="2:2" ht="12.75" customHeight="1" x14ac:dyDescent="0.3">
      <c r="B202" s="21"/>
    </row>
    <row r="203" spans="2:2" ht="12.75" customHeight="1" x14ac:dyDescent="0.3">
      <c r="B203" s="21"/>
    </row>
    <row r="204" spans="2:2" ht="12.75" customHeight="1" x14ac:dyDescent="0.3">
      <c r="B204" s="21"/>
    </row>
    <row r="205" spans="2:2" ht="12.75" customHeight="1" x14ac:dyDescent="0.3">
      <c r="B205" s="21"/>
    </row>
    <row r="206" spans="2:2" ht="12.75" customHeight="1" x14ac:dyDescent="0.3">
      <c r="B206" s="21"/>
    </row>
    <row r="207" spans="2:2" ht="12.75" customHeight="1" x14ac:dyDescent="0.3">
      <c r="B207" s="21"/>
    </row>
    <row r="208" spans="2:2" ht="12.75" customHeight="1" x14ac:dyDescent="0.3">
      <c r="B208" s="21"/>
    </row>
    <row r="209" spans="2:2" ht="12.75" customHeight="1" x14ac:dyDescent="0.3">
      <c r="B209" s="21"/>
    </row>
    <row r="210" spans="2:2" ht="12.75" customHeight="1" x14ac:dyDescent="0.3">
      <c r="B210" s="21"/>
    </row>
    <row r="211" spans="2:2" ht="12.75" customHeight="1" x14ac:dyDescent="0.3">
      <c r="B211" s="21"/>
    </row>
    <row r="212" spans="2:2" ht="12.75" customHeight="1" x14ac:dyDescent="0.3">
      <c r="B212" s="21"/>
    </row>
    <row r="213" spans="2:2" ht="12.75" customHeight="1" x14ac:dyDescent="0.3">
      <c r="B213" s="21"/>
    </row>
    <row r="214" spans="2:2" ht="12.75" customHeight="1" x14ac:dyDescent="0.3">
      <c r="B214" s="21"/>
    </row>
    <row r="215" spans="2:2" ht="12.75" customHeight="1" x14ac:dyDescent="0.3">
      <c r="B215" s="21"/>
    </row>
    <row r="216" spans="2:2" ht="12.75" customHeight="1" x14ac:dyDescent="0.3">
      <c r="B216" s="21"/>
    </row>
    <row r="217" spans="2:2" ht="12.75" customHeight="1" x14ac:dyDescent="0.3">
      <c r="B217" s="21"/>
    </row>
    <row r="218" spans="2:2" ht="12.75" customHeight="1" x14ac:dyDescent="0.3">
      <c r="B218" s="21"/>
    </row>
    <row r="219" spans="2:2" ht="12.75" customHeight="1" x14ac:dyDescent="0.3">
      <c r="B219" s="21"/>
    </row>
    <row r="220" spans="2:2" ht="12.75" customHeight="1" x14ac:dyDescent="0.3">
      <c r="B220" s="21"/>
    </row>
    <row r="221" spans="2:2" ht="12.75" customHeight="1" x14ac:dyDescent="0.3">
      <c r="B221" s="21"/>
    </row>
    <row r="222" spans="2:2" ht="12.75" customHeight="1" x14ac:dyDescent="0.3">
      <c r="B222" s="21"/>
    </row>
    <row r="223" spans="2:2" ht="12.75" customHeight="1" x14ac:dyDescent="0.3">
      <c r="B223" s="21"/>
    </row>
    <row r="224" spans="2:2" ht="12.75" customHeight="1" x14ac:dyDescent="0.3">
      <c r="B224" s="21"/>
    </row>
    <row r="225" spans="2:2" ht="12.75" customHeight="1" x14ac:dyDescent="0.3">
      <c r="B225" s="21"/>
    </row>
    <row r="226" spans="2:2" ht="12.75" customHeight="1" x14ac:dyDescent="0.3">
      <c r="B226" s="21"/>
    </row>
    <row r="227" spans="2:2" ht="12.75" customHeight="1" x14ac:dyDescent="0.3">
      <c r="B227" s="21"/>
    </row>
    <row r="228" spans="2:2" ht="12.75" customHeight="1" x14ac:dyDescent="0.3">
      <c r="B228" s="21"/>
    </row>
    <row r="229" spans="2:2" ht="12.75" customHeight="1" x14ac:dyDescent="0.3">
      <c r="B229" s="21"/>
    </row>
    <row r="230" spans="2:2" ht="12.75" customHeight="1" x14ac:dyDescent="0.3">
      <c r="B230" s="21"/>
    </row>
    <row r="231" spans="2:2" ht="12.75" customHeight="1" x14ac:dyDescent="0.3">
      <c r="B231" s="21"/>
    </row>
    <row r="232" spans="2:2" ht="12.75" customHeight="1" x14ac:dyDescent="0.3">
      <c r="B232" s="21"/>
    </row>
    <row r="233" spans="2:2" ht="12.75" customHeight="1" x14ac:dyDescent="0.3">
      <c r="B233" s="21"/>
    </row>
    <row r="234" spans="2:2" ht="12.75" customHeight="1" x14ac:dyDescent="0.3">
      <c r="B234" s="21"/>
    </row>
    <row r="235" spans="2:2" ht="12.75" customHeight="1" x14ac:dyDescent="0.3">
      <c r="B235" s="21"/>
    </row>
    <row r="236" spans="2:2" ht="12.75" customHeight="1" x14ac:dyDescent="0.3">
      <c r="B236" s="21"/>
    </row>
    <row r="237" spans="2:2" ht="12.75" customHeight="1" x14ac:dyDescent="0.3">
      <c r="B237" s="21"/>
    </row>
    <row r="238" spans="2:2" ht="12.75" customHeight="1" x14ac:dyDescent="0.3">
      <c r="B238" s="21"/>
    </row>
    <row r="239" spans="2:2" ht="12.75" customHeight="1" x14ac:dyDescent="0.3">
      <c r="B239" s="21"/>
    </row>
    <row r="240" spans="2:2" ht="12.75" customHeight="1" x14ac:dyDescent="0.3">
      <c r="B240" s="21"/>
    </row>
    <row r="241" spans="2:2" ht="12.75" customHeight="1" x14ac:dyDescent="0.3">
      <c r="B241" s="21"/>
    </row>
    <row r="242" spans="2:2" ht="12.75" customHeight="1" x14ac:dyDescent="0.3">
      <c r="B242" s="21"/>
    </row>
    <row r="243" spans="2:2" ht="12.75" customHeight="1" x14ac:dyDescent="0.3">
      <c r="B243" s="21"/>
    </row>
    <row r="244" spans="2:2" ht="12.75" customHeight="1" x14ac:dyDescent="0.3">
      <c r="B244" s="21"/>
    </row>
    <row r="245" spans="2:2" ht="12.75" customHeight="1" x14ac:dyDescent="0.3">
      <c r="B245" s="21"/>
    </row>
    <row r="246" spans="2:2" ht="12.75" customHeight="1" x14ac:dyDescent="0.3">
      <c r="B246" s="21"/>
    </row>
    <row r="247" spans="2:2" ht="12.75" customHeight="1" x14ac:dyDescent="0.3">
      <c r="B247" s="21"/>
    </row>
    <row r="248" spans="2:2" ht="12.75" customHeight="1" x14ac:dyDescent="0.3">
      <c r="B248" s="21"/>
    </row>
    <row r="249" spans="2:2" ht="12.75" customHeight="1" x14ac:dyDescent="0.3">
      <c r="B249" s="21"/>
    </row>
    <row r="250" spans="2:2" ht="12.75" customHeight="1" x14ac:dyDescent="0.3">
      <c r="B250" s="21"/>
    </row>
    <row r="251" spans="2:2" ht="12.75" customHeight="1" x14ac:dyDescent="0.3">
      <c r="B251" s="21"/>
    </row>
    <row r="252" spans="2:2" ht="12.75" customHeight="1" x14ac:dyDescent="0.3">
      <c r="B252" s="21"/>
    </row>
    <row r="253" spans="2:2" ht="12.75" customHeight="1" x14ac:dyDescent="0.3">
      <c r="B253" s="21"/>
    </row>
    <row r="254" spans="2:2" ht="12.75" customHeight="1" x14ac:dyDescent="0.3">
      <c r="B254" s="21"/>
    </row>
    <row r="255" spans="2:2" ht="12.75" customHeight="1" x14ac:dyDescent="0.3">
      <c r="B255" s="21"/>
    </row>
    <row r="256" spans="2:2" ht="12.75" customHeight="1" x14ac:dyDescent="0.3">
      <c r="B256" s="21"/>
    </row>
    <row r="257" spans="2:2" ht="12.75" customHeight="1" x14ac:dyDescent="0.3">
      <c r="B257" s="21"/>
    </row>
    <row r="258" spans="2:2" ht="12.75" customHeight="1" x14ac:dyDescent="0.3">
      <c r="B258" s="21"/>
    </row>
    <row r="259" spans="2:2" ht="12.75" customHeight="1" x14ac:dyDescent="0.3">
      <c r="B259" s="21"/>
    </row>
    <row r="260" spans="2:2" ht="12.75" customHeight="1" x14ac:dyDescent="0.3">
      <c r="B260" s="21"/>
    </row>
    <row r="261" spans="2:2" ht="12.75" customHeight="1" x14ac:dyDescent="0.3">
      <c r="B261" s="21"/>
    </row>
    <row r="262" spans="2:2" ht="12.75" customHeight="1" x14ac:dyDescent="0.3">
      <c r="B262" s="21"/>
    </row>
    <row r="263" spans="2:2" ht="12.75" customHeight="1" x14ac:dyDescent="0.3">
      <c r="B263" s="21"/>
    </row>
    <row r="264" spans="2:2" ht="12.75" customHeight="1" x14ac:dyDescent="0.3">
      <c r="B264" s="21"/>
    </row>
    <row r="265" spans="2:2" ht="12.75" customHeight="1" x14ac:dyDescent="0.3">
      <c r="B265" s="21"/>
    </row>
    <row r="266" spans="2:2" ht="12.75" customHeight="1" x14ac:dyDescent="0.3">
      <c r="B266" s="21"/>
    </row>
    <row r="267" spans="2:2" ht="12.75" customHeight="1" x14ac:dyDescent="0.3">
      <c r="B267" s="21"/>
    </row>
    <row r="268" spans="2:2" ht="12.75" customHeight="1" x14ac:dyDescent="0.3">
      <c r="B268" s="21"/>
    </row>
    <row r="269" spans="2:2" ht="12.75" customHeight="1" x14ac:dyDescent="0.3">
      <c r="B269" s="21"/>
    </row>
    <row r="270" spans="2:2" ht="12.75" customHeight="1" x14ac:dyDescent="0.3">
      <c r="B270" s="21"/>
    </row>
    <row r="271" spans="2:2" ht="12.75" customHeight="1" x14ac:dyDescent="0.3">
      <c r="B271" s="21"/>
    </row>
    <row r="272" spans="2:2" ht="12.75" customHeight="1" x14ac:dyDescent="0.3">
      <c r="B272" s="21"/>
    </row>
    <row r="273" spans="2:2" ht="12.75" customHeight="1" x14ac:dyDescent="0.3">
      <c r="B273" s="21"/>
    </row>
    <row r="274" spans="2:2" ht="12.75" customHeight="1" x14ac:dyDescent="0.3">
      <c r="B274" s="21"/>
    </row>
    <row r="275" spans="2:2" ht="12.75" customHeight="1" x14ac:dyDescent="0.3">
      <c r="B275" s="21"/>
    </row>
    <row r="276" spans="2:2" ht="12.75" customHeight="1" x14ac:dyDescent="0.3">
      <c r="B276" s="21"/>
    </row>
    <row r="277" spans="2:2" ht="12.75" customHeight="1" x14ac:dyDescent="0.3">
      <c r="B277" s="21"/>
    </row>
    <row r="278" spans="2:2" ht="12.75" customHeight="1" x14ac:dyDescent="0.3">
      <c r="B278" s="21"/>
    </row>
    <row r="279" spans="2:2" ht="12.75" customHeight="1" x14ac:dyDescent="0.3">
      <c r="B279" s="21"/>
    </row>
    <row r="280" spans="2:2" ht="12.75" customHeight="1" x14ac:dyDescent="0.3">
      <c r="B280" s="21"/>
    </row>
    <row r="281" spans="2:2" ht="12.75" customHeight="1" x14ac:dyDescent="0.3">
      <c r="B281" s="21"/>
    </row>
    <row r="282" spans="2:2" ht="12.75" customHeight="1" x14ac:dyDescent="0.3">
      <c r="B282" s="21"/>
    </row>
    <row r="283" spans="2:2" ht="12.75" customHeight="1" x14ac:dyDescent="0.3">
      <c r="B283" s="21"/>
    </row>
    <row r="284" spans="2:2" ht="12.75" customHeight="1" x14ac:dyDescent="0.3">
      <c r="B284" s="21"/>
    </row>
    <row r="285" spans="2:2" ht="12.75" customHeight="1" x14ac:dyDescent="0.3">
      <c r="B285" s="21"/>
    </row>
    <row r="286" spans="2:2" ht="12.75" customHeight="1" x14ac:dyDescent="0.3">
      <c r="B286" s="21"/>
    </row>
    <row r="287" spans="2:2" ht="12.75" customHeight="1" x14ac:dyDescent="0.3">
      <c r="B287" s="21"/>
    </row>
    <row r="288" spans="2:2" ht="12.75" customHeight="1" x14ac:dyDescent="0.3">
      <c r="B288" s="21"/>
    </row>
    <row r="289" spans="2:2" ht="12.75" customHeight="1" x14ac:dyDescent="0.3">
      <c r="B289" s="21"/>
    </row>
    <row r="290" spans="2:2" ht="12.75" customHeight="1" x14ac:dyDescent="0.3">
      <c r="B290" s="21"/>
    </row>
    <row r="291" spans="2:2" ht="12.75" customHeight="1" x14ac:dyDescent="0.3">
      <c r="B291" s="21"/>
    </row>
    <row r="292" spans="2:2" ht="12.75" customHeight="1" x14ac:dyDescent="0.3">
      <c r="B292" s="21"/>
    </row>
    <row r="293" spans="2:2" ht="12.75" customHeight="1" x14ac:dyDescent="0.3">
      <c r="B293" s="21"/>
    </row>
    <row r="294" spans="2:2" ht="12.75" customHeight="1" x14ac:dyDescent="0.3">
      <c r="B294" s="21"/>
    </row>
    <row r="295" spans="2:2" ht="12.75" customHeight="1" x14ac:dyDescent="0.3">
      <c r="B295" s="21"/>
    </row>
    <row r="296" spans="2:2" ht="12.75" customHeight="1" x14ac:dyDescent="0.3">
      <c r="B296" s="21"/>
    </row>
    <row r="297" spans="2:2" ht="12.75" customHeight="1" x14ac:dyDescent="0.3">
      <c r="B297" s="21"/>
    </row>
    <row r="298" spans="2:2" ht="12.75" customHeight="1" x14ac:dyDescent="0.3">
      <c r="B298" s="21"/>
    </row>
    <row r="299" spans="2:2" ht="12.75" customHeight="1" x14ac:dyDescent="0.3">
      <c r="B299" s="21"/>
    </row>
    <row r="300" spans="2:2" ht="12.75" customHeight="1" x14ac:dyDescent="0.3">
      <c r="B300" s="21"/>
    </row>
    <row r="301" spans="2:2" ht="12.75" customHeight="1" x14ac:dyDescent="0.3">
      <c r="B301" s="21"/>
    </row>
    <row r="302" spans="2:2" ht="12.75" customHeight="1" x14ac:dyDescent="0.3">
      <c r="B302" s="21"/>
    </row>
    <row r="303" spans="2:2" ht="12.75" customHeight="1" x14ac:dyDescent="0.3">
      <c r="B303" s="21"/>
    </row>
    <row r="304" spans="2:2" ht="12.75" customHeight="1" x14ac:dyDescent="0.3">
      <c r="B304" s="21"/>
    </row>
    <row r="305" spans="2:2" ht="12.75" customHeight="1" x14ac:dyDescent="0.3">
      <c r="B305" s="21"/>
    </row>
    <row r="306" spans="2:2" ht="12.75" customHeight="1" x14ac:dyDescent="0.3">
      <c r="B306" s="21"/>
    </row>
    <row r="307" spans="2:2" ht="12.75" customHeight="1" x14ac:dyDescent="0.3">
      <c r="B307" s="21"/>
    </row>
    <row r="308" spans="2:2" ht="12.75" customHeight="1" x14ac:dyDescent="0.3">
      <c r="B308" s="21"/>
    </row>
    <row r="309" spans="2:2" ht="12.75" customHeight="1" x14ac:dyDescent="0.3">
      <c r="B309" s="21"/>
    </row>
    <row r="310" spans="2:2" ht="12.75" customHeight="1" x14ac:dyDescent="0.3">
      <c r="B310" s="21"/>
    </row>
    <row r="311" spans="2:2" ht="12.75" customHeight="1" x14ac:dyDescent="0.3">
      <c r="B311" s="21"/>
    </row>
    <row r="312" spans="2:2" ht="12.75" customHeight="1" x14ac:dyDescent="0.3">
      <c r="B312" s="21"/>
    </row>
    <row r="313" spans="2:2" ht="12.75" customHeight="1" x14ac:dyDescent="0.3">
      <c r="B313" s="21"/>
    </row>
    <row r="314" spans="2:2" ht="12.75" customHeight="1" x14ac:dyDescent="0.3">
      <c r="B314" s="21"/>
    </row>
    <row r="315" spans="2:2" ht="12.75" customHeight="1" x14ac:dyDescent="0.3">
      <c r="B315" s="21"/>
    </row>
    <row r="316" spans="2:2" ht="12.75" customHeight="1" x14ac:dyDescent="0.3">
      <c r="B316" s="21"/>
    </row>
    <row r="317" spans="2:2" ht="12.75" customHeight="1" x14ac:dyDescent="0.3">
      <c r="B317" s="21"/>
    </row>
    <row r="318" spans="2:2" ht="12.75" customHeight="1" x14ac:dyDescent="0.3">
      <c r="B318" s="21"/>
    </row>
    <row r="319" spans="2:2" ht="12.75" customHeight="1" x14ac:dyDescent="0.3">
      <c r="B319" s="21"/>
    </row>
    <row r="320" spans="2:2" ht="12.75" customHeight="1" x14ac:dyDescent="0.3">
      <c r="B320" s="21"/>
    </row>
    <row r="321" spans="2:2" ht="12.75" customHeight="1" x14ac:dyDescent="0.3">
      <c r="B321" s="21"/>
    </row>
    <row r="322" spans="2:2" ht="12.75" customHeight="1" x14ac:dyDescent="0.3">
      <c r="B322" s="21"/>
    </row>
    <row r="323" spans="2:2" ht="12.75" customHeight="1" x14ac:dyDescent="0.3">
      <c r="B323" s="21"/>
    </row>
    <row r="324" spans="2:2" ht="12.75" customHeight="1" x14ac:dyDescent="0.3">
      <c r="B324" s="21"/>
    </row>
    <row r="325" spans="2:2" ht="12.75" customHeight="1" x14ac:dyDescent="0.3">
      <c r="B325" s="21"/>
    </row>
    <row r="326" spans="2:2" ht="12.75" customHeight="1" x14ac:dyDescent="0.3">
      <c r="B326" s="21"/>
    </row>
    <row r="327" spans="2:2" ht="12.75" customHeight="1" x14ac:dyDescent="0.3">
      <c r="B327" s="21"/>
    </row>
    <row r="328" spans="2:2" ht="12.75" customHeight="1" x14ac:dyDescent="0.3">
      <c r="B328" s="21"/>
    </row>
    <row r="329" spans="2:2" ht="12.75" customHeight="1" x14ac:dyDescent="0.3">
      <c r="B329" s="21"/>
    </row>
    <row r="330" spans="2:2" ht="12.75" customHeight="1" x14ac:dyDescent="0.3">
      <c r="B330" s="21"/>
    </row>
    <row r="331" spans="2:2" ht="12.75" customHeight="1" x14ac:dyDescent="0.3">
      <c r="B331" s="21"/>
    </row>
    <row r="332" spans="2:2" ht="12.75" customHeight="1" x14ac:dyDescent="0.3">
      <c r="B332" s="21"/>
    </row>
    <row r="333" spans="2:2" ht="12.75" customHeight="1" x14ac:dyDescent="0.3">
      <c r="B333" s="21"/>
    </row>
    <row r="334" spans="2:2" ht="12.75" customHeight="1" x14ac:dyDescent="0.3">
      <c r="B334" s="21"/>
    </row>
    <row r="335" spans="2:2" ht="12.75" customHeight="1" x14ac:dyDescent="0.3">
      <c r="B335" s="21"/>
    </row>
    <row r="336" spans="2:2" ht="12.75" customHeight="1" x14ac:dyDescent="0.3">
      <c r="B336" s="21"/>
    </row>
    <row r="337" spans="2:2" ht="12.75" customHeight="1" x14ac:dyDescent="0.3">
      <c r="B337" s="21"/>
    </row>
    <row r="338" spans="2:2" ht="12.75" customHeight="1" x14ac:dyDescent="0.3">
      <c r="B338" s="21"/>
    </row>
    <row r="339" spans="2:2" ht="12.75" customHeight="1" x14ac:dyDescent="0.3">
      <c r="B339" s="21"/>
    </row>
    <row r="340" spans="2:2" ht="12.75" customHeight="1" x14ac:dyDescent="0.3">
      <c r="B340" s="21"/>
    </row>
    <row r="341" spans="2:2" ht="12.75" customHeight="1" x14ac:dyDescent="0.3">
      <c r="B341" s="21"/>
    </row>
    <row r="342" spans="2:2" ht="12.75" customHeight="1" x14ac:dyDescent="0.3">
      <c r="B342" s="21"/>
    </row>
    <row r="343" spans="2:2" ht="12.75" customHeight="1" x14ac:dyDescent="0.3">
      <c r="B343" s="21"/>
    </row>
    <row r="344" spans="2:2" ht="12.75" customHeight="1" x14ac:dyDescent="0.3">
      <c r="B344" s="21"/>
    </row>
    <row r="345" spans="2:2" ht="12.75" customHeight="1" x14ac:dyDescent="0.3">
      <c r="B345" s="21"/>
    </row>
    <row r="346" spans="2:2" ht="12.75" customHeight="1" x14ac:dyDescent="0.3">
      <c r="B346" s="21"/>
    </row>
    <row r="347" spans="2:2" ht="12.75" customHeight="1" x14ac:dyDescent="0.3">
      <c r="B347" s="21"/>
    </row>
    <row r="348" spans="2:2" ht="12.75" customHeight="1" x14ac:dyDescent="0.3">
      <c r="B348" s="21"/>
    </row>
    <row r="349" spans="2:2" ht="12.75" customHeight="1" x14ac:dyDescent="0.3">
      <c r="B349" s="21"/>
    </row>
    <row r="350" spans="2:2" ht="12.75" customHeight="1" x14ac:dyDescent="0.3">
      <c r="B350" s="21"/>
    </row>
    <row r="351" spans="2:2" ht="12.75" customHeight="1" x14ac:dyDescent="0.3">
      <c r="B351" s="21"/>
    </row>
    <row r="352" spans="2:2" ht="12.75" customHeight="1" x14ac:dyDescent="0.3">
      <c r="B352" s="21"/>
    </row>
    <row r="353" spans="2:2" ht="12.75" customHeight="1" x14ac:dyDescent="0.3">
      <c r="B353" s="21"/>
    </row>
    <row r="354" spans="2:2" ht="12.75" customHeight="1" x14ac:dyDescent="0.3">
      <c r="B354" s="21"/>
    </row>
    <row r="355" spans="2:2" ht="12.75" customHeight="1" x14ac:dyDescent="0.3">
      <c r="B355" s="21"/>
    </row>
    <row r="356" spans="2:2" ht="12.75" customHeight="1" x14ac:dyDescent="0.3">
      <c r="B356" s="21"/>
    </row>
    <row r="357" spans="2:2" ht="12.75" customHeight="1" x14ac:dyDescent="0.3">
      <c r="B357" s="21"/>
    </row>
    <row r="358" spans="2:2" ht="12.75" customHeight="1" x14ac:dyDescent="0.3">
      <c r="B358" s="21"/>
    </row>
    <row r="359" spans="2:2" ht="12.75" customHeight="1" x14ac:dyDescent="0.3">
      <c r="B359" s="21"/>
    </row>
    <row r="360" spans="2:2" ht="12.75" customHeight="1" x14ac:dyDescent="0.3">
      <c r="B360" s="21"/>
    </row>
    <row r="361" spans="2:2" ht="12.75" customHeight="1" x14ac:dyDescent="0.3">
      <c r="B361" s="21"/>
    </row>
    <row r="362" spans="2:2" ht="12.75" customHeight="1" x14ac:dyDescent="0.3">
      <c r="B362" s="21"/>
    </row>
    <row r="363" spans="2:2" ht="12.75" customHeight="1" x14ac:dyDescent="0.3">
      <c r="B363" s="21"/>
    </row>
    <row r="364" spans="2:2" ht="12.75" customHeight="1" x14ac:dyDescent="0.3">
      <c r="B364" s="21"/>
    </row>
    <row r="365" spans="2:2" ht="12.75" customHeight="1" x14ac:dyDescent="0.3">
      <c r="B365" s="21"/>
    </row>
    <row r="366" spans="2:2" ht="12.75" customHeight="1" x14ac:dyDescent="0.3">
      <c r="B366" s="21"/>
    </row>
    <row r="367" spans="2:2" ht="12.75" customHeight="1" x14ac:dyDescent="0.3">
      <c r="B367" s="21"/>
    </row>
    <row r="368" spans="2:2" ht="12.75" customHeight="1" x14ac:dyDescent="0.3">
      <c r="B368" s="21"/>
    </row>
    <row r="369" spans="2:2" ht="12.75" customHeight="1" x14ac:dyDescent="0.3">
      <c r="B369" s="21"/>
    </row>
    <row r="370" spans="2:2" ht="12.75" customHeight="1" x14ac:dyDescent="0.3">
      <c r="B370" s="21"/>
    </row>
    <row r="371" spans="2:2" ht="12.75" customHeight="1" x14ac:dyDescent="0.3">
      <c r="B371" s="21"/>
    </row>
    <row r="372" spans="2:2" ht="12.75" customHeight="1" x14ac:dyDescent="0.3">
      <c r="B372" s="21"/>
    </row>
    <row r="373" spans="2:2" ht="12.75" customHeight="1" x14ac:dyDescent="0.3">
      <c r="B373" s="21"/>
    </row>
    <row r="374" spans="2:2" ht="12.75" customHeight="1" x14ac:dyDescent="0.3">
      <c r="B374" s="21"/>
    </row>
    <row r="375" spans="2:2" ht="12.75" customHeight="1" x14ac:dyDescent="0.3">
      <c r="B375" s="21"/>
    </row>
    <row r="376" spans="2:2" ht="12.75" customHeight="1" x14ac:dyDescent="0.3">
      <c r="B376" s="21"/>
    </row>
    <row r="377" spans="2:2" ht="12.75" customHeight="1" x14ac:dyDescent="0.3">
      <c r="B377" s="21"/>
    </row>
    <row r="378" spans="2:2" ht="12.75" customHeight="1" x14ac:dyDescent="0.3">
      <c r="B378" s="21"/>
    </row>
    <row r="379" spans="2:2" ht="12.75" customHeight="1" x14ac:dyDescent="0.3">
      <c r="B379" s="21"/>
    </row>
    <row r="380" spans="2:2" ht="12.75" customHeight="1" x14ac:dyDescent="0.3">
      <c r="B380" s="21"/>
    </row>
    <row r="381" spans="2:2" ht="12.75" customHeight="1" x14ac:dyDescent="0.3">
      <c r="B381" s="21"/>
    </row>
    <row r="382" spans="2:2" ht="12.75" customHeight="1" x14ac:dyDescent="0.3">
      <c r="B382" s="21"/>
    </row>
    <row r="383" spans="2:2" ht="12.75" customHeight="1" x14ac:dyDescent="0.3">
      <c r="B383" s="21"/>
    </row>
    <row r="384" spans="2:2" ht="12.75" customHeight="1" x14ac:dyDescent="0.3">
      <c r="B384" s="21"/>
    </row>
    <row r="385" spans="2:2" ht="12.75" customHeight="1" x14ac:dyDescent="0.3">
      <c r="B385" s="21"/>
    </row>
    <row r="386" spans="2:2" ht="12.75" customHeight="1" x14ac:dyDescent="0.3">
      <c r="B386" s="21"/>
    </row>
    <row r="387" spans="2:2" ht="12.75" customHeight="1" x14ac:dyDescent="0.3">
      <c r="B387" s="21"/>
    </row>
    <row r="388" spans="2:2" ht="12.75" customHeight="1" x14ac:dyDescent="0.3">
      <c r="B388" s="21"/>
    </row>
    <row r="389" spans="2:2" ht="12.75" customHeight="1" x14ac:dyDescent="0.3">
      <c r="B389" s="21"/>
    </row>
    <row r="390" spans="2:2" ht="12.75" customHeight="1" x14ac:dyDescent="0.3">
      <c r="B390" s="21"/>
    </row>
    <row r="391" spans="2:2" ht="12.75" customHeight="1" x14ac:dyDescent="0.3">
      <c r="B391" s="21"/>
    </row>
    <row r="392" spans="2:2" ht="12.75" customHeight="1" x14ac:dyDescent="0.3">
      <c r="B392" s="21"/>
    </row>
    <row r="393" spans="2:2" ht="12.75" customHeight="1" x14ac:dyDescent="0.3">
      <c r="B393" s="21"/>
    </row>
    <row r="394" spans="2:2" ht="12.75" customHeight="1" x14ac:dyDescent="0.3">
      <c r="B394" s="21"/>
    </row>
    <row r="395" spans="2:2" ht="12.75" customHeight="1" x14ac:dyDescent="0.3">
      <c r="B395" s="21"/>
    </row>
    <row r="396" spans="2:2" ht="12.75" customHeight="1" x14ac:dyDescent="0.3">
      <c r="B396" s="21"/>
    </row>
    <row r="397" spans="2:2" ht="12.75" customHeight="1" x14ac:dyDescent="0.3">
      <c r="B397" s="21"/>
    </row>
    <row r="398" spans="2:2" ht="12.75" customHeight="1" x14ac:dyDescent="0.3">
      <c r="B398" s="21"/>
    </row>
    <row r="399" spans="2:2" ht="12.75" customHeight="1" x14ac:dyDescent="0.3">
      <c r="B399" s="21"/>
    </row>
    <row r="400" spans="2:2" ht="12.75" customHeight="1" x14ac:dyDescent="0.3">
      <c r="B400" s="21"/>
    </row>
    <row r="401" spans="2:2" ht="12.75" customHeight="1" x14ac:dyDescent="0.3">
      <c r="B401" s="21"/>
    </row>
    <row r="402" spans="2:2" ht="12.75" customHeight="1" x14ac:dyDescent="0.3">
      <c r="B402" s="21"/>
    </row>
    <row r="403" spans="2:2" ht="12.75" customHeight="1" x14ac:dyDescent="0.3">
      <c r="B403" s="21"/>
    </row>
    <row r="404" spans="2:2" ht="12.75" customHeight="1" x14ac:dyDescent="0.3">
      <c r="B404" s="21"/>
    </row>
    <row r="405" spans="2:2" ht="12.75" customHeight="1" x14ac:dyDescent="0.3">
      <c r="B405" s="21"/>
    </row>
    <row r="406" spans="2:2" ht="12.75" customHeight="1" x14ac:dyDescent="0.3">
      <c r="B406" s="21"/>
    </row>
    <row r="407" spans="2:2" ht="12.75" customHeight="1" x14ac:dyDescent="0.3">
      <c r="B407" s="21"/>
    </row>
    <row r="408" spans="2:2" ht="12.75" customHeight="1" x14ac:dyDescent="0.3">
      <c r="B408" s="21"/>
    </row>
    <row r="409" spans="2:2" ht="12.75" customHeight="1" x14ac:dyDescent="0.3">
      <c r="B409" s="21"/>
    </row>
    <row r="410" spans="2:2" ht="12.75" customHeight="1" x14ac:dyDescent="0.3">
      <c r="B410" s="21"/>
    </row>
    <row r="411" spans="2:2" ht="12.75" customHeight="1" x14ac:dyDescent="0.3">
      <c r="B411" s="21"/>
    </row>
    <row r="412" spans="2:2" ht="12.75" customHeight="1" x14ac:dyDescent="0.3">
      <c r="B412" s="21"/>
    </row>
    <row r="413" spans="2:2" ht="12.75" customHeight="1" x14ac:dyDescent="0.3">
      <c r="B413" s="21"/>
    </row>
    <row r="414" spans="2:2" ht="12.75" customHeight="1" x14ac:dyDescent="0.3">
      <c r="B414" s="21"/>
    </row>
    <row r="415" spans="2:2" ht="12.75" customHeight="1" x14ac:dyDescent="0.3">
      <c r="B415" s="21"/>
    </row>
    <row r="416" spans="2:2" ht="12.75" customHeight="1" x14ac:dyDescent="0.3">
      <c r="B416" s="21"/>
    </row>
    <row r="417" spans="2:2" ht="12.75" customHeight="1" x14ac:dyDescent="0.3">
      <c r="B417" s="21"/>
    </row>
    <row r="418" spans="2:2" ht="12.75" customHeight="1" x14ac:dyDescent="0.3">
      <c r="B418" s="21"/>
    </row>
    <row r="419" spans="2:2" ht="12.75" customHeight="1" x14ac:dyDescent="0.3">
      <c r="B419" s="21"/>
    </row>
    <row r="420" spans="2:2" ht="12.75" customHeight="1" x14ac:dyDescent="0.3">
      <c r="B420" s="21"/>
    </row>
    <row r="421" spans="2:2" ht="12.75" customHeight="1" x14ac:dyDescent="0.3">
      <c r="B421" s="21"/>
    </row>
    <row r="422" spans="2:2" ht="12.75" customHeight="1" x14ac:dyDescent="0.3">
      <c r="B422" s="21"/>
    </row>
    <row r="423" spans="2:2" ht="12.75" customHeight="1" x14ac:dyDescent="0.3">
      <c r="B423" s="21"/>
    </row>
    <row r="424" spans="2:2" ht="12.75" customHeight="1" x14ac:dyDescent="0.3">
      <c r="B424" s="21"/>
    </row>
    <row r="425" spans="2:2" ht="12.75" customHeight="1" x14ac:dyDescent="0.3">
      <c r="B425" s="21"/>
    </row>
    <row r="426" spans="2:2" ht="12.75" customHeight="1" x14ac:dyDescent="0.3">
      <c r="B426" s="21"/>
    </row>
    <row r="427" spans="2:2" ht="12.75" customHeight="1" x14ac:dyDescent="0.3">
      <c r="B427" s="21"/>
    </row>
    <row r="428" spans="2:2" ht="12.75" customHeight="1" x14ac:dyDescent="0.3">
      <c r="B428" s="21"/>
    </row>
    <row r="429" spans="2:2" ht="12.75" customHeight="1" x14ac:dyDescent="0.3">
      <c r="B429" s="21"/>
    </row>
    <row r="430" spans="2:2" ht="12.75" customHeight="1" x14ac:dyDescent="0.3">
      <c r="B430" s="21"/>
    </row>
    <row r="431" spans="2:2" ht="12.75" customHeight="1" x14ac:dyDescent="0.3">
      <c r="B431" s="21"/>
    </row>
    <row r="432" spans="2:2" ht="12.75" customHeight="1" x14ac:dyDescent="0.3">
      <c r="B432" s="21"/>
    </row>
    <row r="433" spans="2:2" ht="12.75" customHeight="1" x14ac:dyDescent="0.3">
      <c r="B433" s="21"/>
    </row>
    <row r="434" spans="2:2" ht="12.75" customHeight="1" x14ac:dyDescent="0.3">
      <c r="B434" s="21"/>
    </row>
    <row r="435" spans="2:2" ht="12.75" customHeight="1" x14ac:dyDescent="0.3">
      <c r="B435" s="21"/>
    </row>
    <row r="436" spans="2:2" ht="12.75" customHeight="1" x14ac:dyDescent="0.3">
      <c r="B436" s="21"/>
    </row>
    <row r="437" spans="2:2" ht="12.75" customHeight="1" x14ac:dyDescent="0.3">
      <c r="B437" s="21"/>
    </row>
    <row r="438" spans="2:2" ht="12.75" customHeight="1" x14ac:dyDescent="0.3">
      <c r="B438" s="21"/>
    </row>
    <row r="439" spans="2:2" ht="12.75" customHeight="1" x14ac:dyDescent="0.3">
      <c r="B439" s="21"/>
    </row>
    <row r="440" spans="2:2" ht="12.75" customHeight="1" x14ac:dyDescent="0.3">
      <c r="B440" s="21"/>
    </row>
    <row r="441" spans="2:2" ht="12.75" customHeight="1" x14ac:dyDescent="0.3">
      <c r="B441" s="21"/>
    </row>
    <row r="442" spans="2:2" ht="12.75" customHeight="1" x14ac:dyDescent="0.3">
      <c r="B442" s="21"/>
    </row>
    <row r="443" spans="2:2" ht="12.75" customHeight="1" x14ac:dyDescent="0.3">
      <c r="B443" s="21"/>
    </row>
    <row r="444" spans="2:2" ht="12.75" customHeight="1" x14ac:dyDescent="0.3">
      <c r="B444" s="21"/>
    </row>
    <row r="445" spans="2:2" ht="12.75" customHeight="1" x14ac:dyDescent="0.3">
      <c r="B445" s="21"/>
    </row>
    <row r="446" spans="2:2" ht="12.75" customHeight="1" x14ac:dyDescent="0.3">
      <c r="B446" s="21"/>
    </row>
    <row r="447" spans="2:2" ht="12.75" customHeight="1" x14ac:dyDescent="0.3">
      <c r="B447" s="21"/>
    </row>
    <row r="448" spans="2:2" ht="12.75" customHeight="1" x14ac:dyDescent="0.3">
      <c r="B448" s="21"/>
    </row>
    <row r="449" spans="2:2" ht="12.75" customHeight="1" x14ac:dyDescent="0.3">
      <c r="B449" s="21"/>
    </row>
    <row r="450" spans="2:2" ht="12.75" customHeight="1" x14ac:dyDescent="0.3">
      <c r="B450" s="21"/>
    </row>
    <row r="451" spans="2:2" ht="12.75" customHeight="1" x14ac:dyDescent="0.3">
      <c r="B451" s="21"/>
    </row>
    <row r="452" spans="2:2" ht="12.75" customHeight="1" x14ac:dyDescent="0.3">
      <c r="B452" s="21"/>
    </row>
    <row r="453" spans="2:2" ht="12.75" customHeight="1" x14ac:dyDescent="0.3">
      <c r="B453" s="21"/>
    </row>
    <row r="454" spans="2:2" ht="12.75" customHeight="1" x14ac:dyDescent="0.3">
      <c r="B454" s="21"/>
    </row>
    <row r="455" spans="2:2" ht="12.75" customHeight="1" x14ac:dyDescent="0.3">
      <c r="B455" s="21"/>
    </row>
    <row r="456" spans="2:2" ht="12.75" customHeight="1" x14ac:dyDescent="0.3">
      <c r="B456" s="21"/>
    </row>
    <row r="457" spans="2:2" ht="12.75" customHeight="1" x14ac:dyDescent="0.3">
      <c r="B457" s="21"/>
    </row>
    <row r="458" spans="2:2" ht="12.75" customHeight="1" x14ac:dyDescent="0.3">
      <c r="B458" s="21"/>
    </row>
    <row r="459" spans="2:2" ht="12.75" customHeight="1" x14ac:dyDescent="0.3">
      <c r="B459" s="21"/>
    </row>
    <row r="460" spans="2:2" ht="12.75" customHeight="1" x14ac:dyDescent="0.3">
      <c r="B460" s="21"/>
    </row>
    <row r="461" spans="2:2" ht="12.75" customHeight="1" x14ac:dyDescent="0.3">
      <c r="B461" s="21"/>
    </row>
    <row r="462" spans="2:2" ht="12.75" customHeight="1" x14ac:dyDescent="0.3">
      <c r="B462" s="21"/>
    </row>
    <row r="463" spans="2:2" ht="12.75" customHeight="1" x14ac:dyDescent="0.3">
      <c r="B463" s="21"/>
    </row>
    <row r="464" spans="2:2" ht="12.75" customHeight="1" x14ac:dyDescent="0.3">
      <c r="B464" s="21"/>
    </row>
    <row r="465" spans="2:2" ht="12.75" customHeight="1" x14ac:dyDescent="0.3">
      <c r="B465" s="21"/>
    </row>
    <row r="466" spans="2:2" ht="12.75" customHeight="1" x14ac:dyDescent="0.3">
      <c r="B466" s="21"/>
    </row>
    <row r="467" spans="2:2" ht="12.75" customHeight="1" x14ac:dyDescent="0.3">
      <c r="B467" s="21"/>
    </row>
    <row r="468" spans="2:2" ht="12.75" customHeight="1" x14ac:dyDescent="0.3">
      <c r="B468" s="21"/>
    </row>
    <row r="469" spans="2:2" ht="12.75" customHeight="1" x14ac:dyDescent="0.3">
      <c r="B469" s="21"/>
    </row>
    <row r="470" spans="2:2" ht="12.75" customHeight="1" x14ac:dyDescent="0.3">
      <c r="B470" s="21"/>
    </row>
    <row r="471" spans="2:2" ht="12.75" customHeight="1" x14ac:dyDescent="0.3">
      <c r="B471" s="21"/>
    </row>
    <row r="472" spans="2:2" ht="12.75" customHeight="1" x14ac:dyDescent="0.3">
      <c r="B472" s="21"/>
    </row>
    <row r="473" spans="2:2" ht="12.75" customHeight="1" x14ac:dyDescent="0.3">
      <c r="B473" s="21"/>
    </row>
    <row r="474" spans="2:2" ht="12.75" customHeight="1" x14ac:dyDescent="0.3">
      <c r="B474" s="21"/>
    </row>
    <row r="475" spans="2:2" ht="12.75" customHeight="1" x14ac:dyDescent="0.3">
      <c r="B475" s="21"/>
    </row>
    <row r="476" spans="2:2" ht="12.75" customHeight="1" x14ac:dyDescent="0.3">
      <c r="B476" s="21"/>
    </row>
    <row r="477" spans="2:2" ht="12.75" customHeight="1" x14ac:dyDescent="0.3">
      <c r="B477" s="21"/>
    </row>
    <row r="478" spans="2:2" ht="12.75" customHeight="1" x14ac:dyDescent="0.3">
      <c r="B478" s="21"/>
    </row>
    <row r="479" spans="2:2" ht="12.75" customHeight="1" x14ac:dyDescent="0.3">
      <c r="B479" s="21"/>
    </row>
    <row r="480" spans="2:2" ht="12.75" customHeight="1" x14ac:dyDescent="0.3">
      <c r="B480" s="21"/>
    </row>
    <row r="481" spans="2:2" ht="12.75" customHeight="1" x14ac:dyDescent="0.3">
      <c r="B481" s="21"/>
    </row>
    <row r="482" spans="2:2" ht="12.75" customHeight="1" x14ac:dyDescent="0.3">
      <c r="B482" s="21"/>
    </row>
    <row r="483" spans="2:2" ht="12.75" customHeight="1" x14ac:dyDescent="0.3">
      <c r="B483" s="21"/>
    </row>
    <row r="484" spans="2:2" ht="12.75" customHeight="1" x14ac:dyDescent="0.3">
      <c r="B484" s="21"/>
    </row>
    <row r="485" spans="2:2" ht="12.75" customHeight="1" x14ac:dyDescent="0.3">
      <c r="B485" s="21"/>
    </row>
    <row r="486" spans="2:2" ht="12.75" customHeight="1" x14ac:dyDescent="0.3">
      <c r="B486" s="21"/>
    </row>
    <row r="487" spans="2:2" ht="12.75" customHeight="1" x14ac:dyDescent="0.3">
      <c r="B487" s="21"/>
    </row>
    <row r="488" spans="2:2" ht="12.75" customHeight="1" x14ac:dyDescent="0.3">
      <c r="B488" s="21"/>
    </row>
    <row r="489" spans="2:2" ht="12.75" customHeight="1" x14ac:dyDescent="0.3">
      <c r="B489" s="21"/>
    </row>
    <row r="490" spans="2:2" ht="12.75" customHeight="1" x14ac:dyDescent="0.3">
      <c r="B490" s="21"/>
    </row>
    <row r="491" spans="2:2" ht="12.75" customHeight="1" x14ac:dyDescent="0.3">
      <c r="B491" s="21"/>
    </row>
    <row r="492" spans="2:2" ht="12.75" customHeight="1" x14ac:dyDescent="0.3">
      <c r="B492" s="21"/>
    </row>
    <row r="493" spans="2:2" ht="12.75" customHeight="1" x14ac:dyDescent="0.3">
      <c r="B493" s="21"/>
    </row>
    <row r="494" spans="2:2" ht="12.75" customHeight="1" x14ac:dyDescent="0.3">
      <c r="B494" s="21"/>
    </row>
    <row r="495" spans="2:2" ht="12.75" customHeight="1" x14ac:dyDescent="0.3">
      <c r="B495" s="21"/>
    </row>
    <row r="496" spans="2:2" ht="12.75" customHeight="1" x14ac:dyDescent="0.3">
      <c r="B496" s="21"/>
    </row>
    <row r="497" spans="2:2" ht="12.75" customHeight="1" x14ac:dyDescent="0.3">
      <c r="B497" s="21"/>
    </row>
    <row r="498" spans="2:2" ht="12.75" customHeight="1" x14ac:dyDescent="0.3">
      <c r="B498" s="21"/>
    </row>
    <row r="499" spans="2:2" ht="12.75" customHeight="1" x14ac:dyDescent="0.3">
      <c r="B499" s="21"/>
    </row>
    <row r="500" spans="2:2" ht="12.75" customHeight="1" x14ac:dyDescent="0.3">
      <c r="B500" s="21"/>
    </row>
    <row r="501" spans="2:2" ht="12.75" customHeight="1" x14ac:dyDescent="0.3">
      <c r="B501" s="21"/>
    </row>
    <row r="502" spans="2:2" ht="12.75" customHeight="1" x14ac:dyDescent="0.3">
      <c r="B502" s="21"/>
    </row>
    <row r="503" spans="2:2" ht="12.75" customHeight="1" x14ac:dyDescent="0.3">
      <c r="B503" s="21"/>
    </row>
    <row r="504" spans="2:2" ht="12.75" customHeight="1" x14ac:dyDescent="0.3">
      <c r="B504" s="21"/>
    </row>
    <row r="505" spans="2:2" ht="12.75" customHeight="1" x14ac:dyDescent="0.3">
      <c r="B505" s="21"/>
    </row>
    <row r="506" spans="2:2" ht="12.75" customHeight="1" x14ac:dyDescent="0.3">
      <c r="B506" s="21"/>
    </row>
    <row r="507" spans="2:2" ht="12.75" customHeight="1" x14ac:dyDescent="0.3">
      <c r="B507" s="21"/>
    </row>
    <row r="508" spans="2:2" ht="12.75" customHeight="1" x14ac:dyDescent="0.3">
      <c r="B508" s="21"/>
    </row>
    <row r="509" spans="2:2" ht="12.75" customHeight="1" x14ac:dyDescent="0.3">
      <c r="B509" s="21"/>
    </row>
    <row r="510" spans="2:2" ht="12.75" customHeight="1" x14ac:dyDescent="0.3">
      <c r="B510" s="21"/>
    </row>
    <row r="511" spans="2:2" ht="12.75" customHeight="1" x14ac:dyDescent="0.3">
      <c r="B511" s="21"/>
    </row>
    <row r="512" spans="2:2" ht="12.75" customHeight="1" x14ac:dyDescent="0.3">
      <c r="B512" s="21"/>
    </row>
    <row r="513" spans="2:2" ht="12.75" customHeight="1" x14ac:dyDescent="0.3">
      <c r="B513" s="21"/>
    </row>
    <row r="514" spans="2:2" ht="12.75" customHeight="1" x14ac:dyDescent="0.3">
      <c r="B514" s="21"/>
    </row>
    <row r="515" spans="2:2" ht="12.75" customHeight="1" x14ac:dyDescent="0.3">
      <c r="B515" s="21"/>
    </row>
    <row r="516" spans="2:2" ht="12.75" customHeight="1" x14ac:dyDescent="0.3">
      <c r="B516" s="21"/>
    </row>
    <row r="517" spans="2:2" ht="12.75" customHeight="1" x14ac:dyDescent="0.3">
      <c r="B517" s="21"/>
    </row>
    <row r="518" spans="2:2" ht="12.75" customHeight="1" x14ac:dyDescent="0.3">
      <c r="B518" s="21"/>
    </row>
    <row r="519" spans="2:2" ht="12.75" customHeight="1" x14ac:dyDescent="0.3">
      <c r="B519" s="21"/>
    </row>
    <row r="520" spans="2:2" ht="12.75" customHeight="1" x14ac:dyDescent="0.3">
      <c r="B520" s="21"/>
    </row>
    <row r="521" spans="2:2" ht="12.75" customHeight="1" x14ac:dyDescent="0.3">
      <c r="B521" s="21"/>
    </row>
    <row r="522" spans="2:2" ht="12.75" customHeight="1" x14ac:dyDescent="0.3">
      <c r="B522" s="21"/>
    </row>
    <row r="523" spans="2:2" ht="12.75" customHeight="1" x14ac:dyDescent="0.3">
      <c r="B523" s="21"/>
    </row>
    <row r="524" spans="2:2" ht="12.75" customHeight="1" x14ac:dyDescent="0.3">
      <c r="B524" s="21"/>
    </row>
    <row r="525" spans="2:2" ht="12.75" customHeight="1" x14ac:dyDescent="0.3">
      <c r="B525" s="21"/>
    </row>
    <row r="526" spans="2:2" ht="12.75" customHeight="1" x14ac:dyDescent="0.3">
      <c r="B526" s="21"/>
    </row>
    <row r="527" spans="2:2" ht="12.75" customHeight="1" x14ac:dyDescent="0.3">
      <c r="B527" s="21"/>
    </row>
    <row r="528" spans="2:2" ht="12.75" customHeight="1" x14ac:dyDescent="0.3">
      <c r="B528" s="21"/>
    </row>
    <row r="529" spans="2:2" ht="12.75" customHeight="1" x14ac:dyDescent="0.3">
      <c r="B529" s="21"/>
    </row>
    <row r="530" spans="2:2" ht="12.75" customHeight="1" x14ac:dyDescent="0.3">
      <c r="B530" s="21"/>
    </row>
    <row r="531" spans="2:2" ht="12.75" customHeight="1" x14ac:dyDescent="0.3">
      <c r="B531" s="21"/>
    </row>
    <row r="532" spans="2:2" ht="12.75" customHeight="1" x14ac:dyDescent="0.3">
      <c r="B532" s="21"/>
    </row>
    <row r="533" spans="2:2" ht="12.75" customHeight="1" x14ac:dyDescent="0.3">
      <c r="B533" s="21"/>
    </row>
    <row r="534" spans="2:2" ht="12.75" customHeight="1" x14ac:dyDescent="0.3">
      <c r="B534" s="21"/>
    </row>
    <row r="535" spans="2:2" ht="12.75" customHeight="1" x14ac:dyDescent="0.3">
      <c r="B535" s="21"/>
    </row>
    <row r="536" spans="2:2" ht="12.75" customHeight="1" x14ac:dyDescent="0.3">
      <c r="B536" s="21"/>
    </row>
    <row r="537" spans="2:2" ht="12.75" customHeight="1" x14ac:dyDescent="0.3">
      <c r="B537" s="21"/>
    </row>
    <row r="538" spans="2:2" ht="12.75" customHeight="1" x14ac:dyDescent="0.3">
      <c r="B538" s="21"/>
    </row>
    <row r="539" spans="2:2" ht="12.75" customHeight="1" x14ac:dyDescent="0.3">
      <c r="B539" s="21"/>
    </row>
    <row r="540" spans="2:2" ht="12.75" customHeight="1" x14ac:dyDescent="0.3">
      <c r="B540" s="21"/>
    </row>
    <row r="541" spans="2:2" ht="12.75" customHeight="1" x14ac:dyDescent="0.3">
      <c r="B541" s="21"/>
    </row>
    <row r="542" spans="2:2" ht="12.75" customHeight="1" x14ac:dyDescent="0.3">
      <c r="B542" s="21"/>
    </row>
    <row r="543" spans="2:2" ht="12.75" customHeight="1" x14ac:dyDescent="0.3">
      <c r="B543" s="21"/>
    </row>
    <row r="544" spans="2:2" ht="12.75" customHeight="1" x14ac:dyDescent="0.3">
      <c r="B544" s="21"/>
    </row>
    <row r="545" spans="2:2" ht="12.75" customHeight="1" x14ac:dyDescent="0.3">
      <c r="B545" s="21"/>
    </row>
    <row r="546" spans="2:2" ht="12.75" customHeight="1" x14ac:dyDescent="0.3">
      <c r="B546" s="21"/>
    </row>
    <row r="547" spans="2:2" ht="12.75" customHeight="1" x14ac:dyDescent="0.3">
      <c r="B547" s="21"/>
    </row>
    <row r="548" spans="2:2" ht="12.75" customHeight="1" x14ac:dyDescent="0.3">
      <c r="B548" s="21"/>
    </row>
    <row r="549" spans="2:2" ht="12.75" customHeight="1" x14ac:dyDescent="0.3">
      <c r="B549" s="21"/>
    </row>
    <row r="550" spans="2:2" ht="12.75" customHeight="1" x14ac:dyDescent="0.3">
      <c r="B550" s="21"/>
    </row>
    <row r="551" spans="2:2" ht="12.75" customHeight="1" x14ac:dyDescent="0.3">
      <c r="B551" s="21"/>
    </row>
    <row r="552" spans="2:2" ht="12.75" customHeight="1" x14ac:dyDescent="0.3">
      <c r="B552" s="21"/>
    </row>
    <row r="553" spans="2:2" ht="12.75" customHeight="1" x14ac:dyDescent="0.3">
      <c r="B553" s="21"/>
    </row>
    <row r="554" spans="2:2" ht="12.75" customHeight="1" x14ac:dyDescent="0.3">
      <c r="B554" s="21"/>
    </row>
    <row r="555" spans="2:2" ht="12.75" customHeight="1" x14ac:dyDescent="0.3">
      <c r="B555" s="21"/>
    </row>
    <row r="556" spans="2:2" ht="12.75" customHeight="1" x14ac:dyDescent="0.3">
      <c r="B556" s="21"/>
    </row>
    <row r="557" spans="2:2" ht="12.75" customHeight="1" x14ac:dyDescent="0.3">
      <c r="B557" s="21"/>
    </row>
    <row r="558" spans="2:2" ht="12.75" customHeight="1" x14ac:dyDescent="0.3">
      <c r="B558" s="21"/>
    </row>
    <row r="559" spans="2:2" ht="12.75" customHeight="1" x14ac:dyDescent="0.3">
      <c r="B559" s="21"/>
    </row>
    <row r="560" spans="2:2" ht="12.75" customHeight="1" x14ac:dyDescent="0.3">
      <c r="B560" s="21"/>
    </row>
    <row r="561" spans="2:2" ht="12.75" customHeight="1" x14ac:dyDescent="0.3">
      <c r="B561" s="21"/>
    </row>
    <row r="562" spans="2:2" ht="12.75" customHeight="1" x14ac:dyDescent="0.3">
      <c r="B562" s="21"/>
    </row>
    <row r="563" spans="2:2" ht="12.75" customHeight="1" x14ac:dyDescent="0.3">
      <c r="B563" s="21"/>
    </row>
    <row r="564" spans="2:2" ht="12.75" customHeight="1" x14ac:dyDescent="0.3">
      <c r="B564" s="21"/>
    </row>
    <row r="565" spans="2:2" ht="12.75" customHeight="1" x14ac:dyDescent="0.3">
      <c r="B565" s="21"/>
    </row>
    <row r="566" spans="2:2" ht="12.75" customHeight="1" x14ac:dyDescent="0.3">
      <c r="B566" s="21"/>
    </row>
    <row r="567" spans="2:2" ht="12.75" customHeight="1" x14ac:dyDescent="0.3">
      <c r="B567" s="21"/>
    </row>
    <row r="568" spans="2:2" ht="12.75" customHeight="1" x14ac:dyDescent="0.3">
      <c r="B568" s="21"/>
    </row>
    <row r="569" spans="2:2" ht="12.75" customHeight="1" x14ac:dyDescent="0.3">
      <c r="B569" s="21"/>
    </row>
    <row r="570" spans="2:2" ht="12.75" customHeight="1" x14ac:dyDescent="0.3">
      <c r="B570" s="21"/>
    </row>
    <row r="571" spans="2:2" ht="12.75" customHeight="1" x14ac:dyDescent="0.3">
      <c r="B571" s="21"/>
    </row>
    <row r="572" spans="2:2" ht="12.75" customHeight="1" x14ac:dyDescent="0.3">
      <c r="B572" s="21"/>
    </row>
    <row r="573" spans="2:2" ht="12.75" customHeight="1" x14ac:dyDescent="0.3">
      <c r="B573" s="21"/>
    </row>
    <row r="574" spans="2:2" ht="12.75" customHeight="1" x14ac:dyDescent="0.3">
      <c r="B574" s="21"/>
    </row>
    <row r="575" spans="2:2" ht="12.75" customHeight="1" x14ac:dyDescent="0.3">
      <c r="B575" s="21"/>
    </row>
    <row r="576" spans="2:2" ht="12.75" customHeight="1" x14ac:dyDescent="0.3">
      <c r="B576" s="21"/>
    </row>
    <row r="577" spans="2:2" ht="12.75" customHeight="1" x14ac:dyDescent="0.3">
      <c r="B577" s="21"/>
    </row>
    <row r="578" spans="2:2" ht="12.75" customHeight="1" x14ac:dyDescent="0.3">
      <c r="B578" s="21"/>
    </row>
    <row r="579" spans="2:2" ht="12.75" customHeight="1" x14ac:dyDescent="0.3">
      <c r="B579" s="21"/>
    </row>
    <row r="580" spans="2:2" ht="12.75" customHeight="1" x14ac:dyDescent="0.3">
      <c r="B580" s="21"/>
    </row>
    <row r="581" spans="2:2" ht="12.75" customHeight="1" x14ac:dyDescent="0.3">
      <c r="B581" s="21"/>
    </row>
    <row r="582" spans="2:2" ht="12.75" customHeight="1" x14ac:dyDescent="0.3">
      <c r="B582" s="21"/>
    </row>
    <row r="583" spans="2:2" ht="12.75" customHeight="1" x14ac:dyDescent="0.3">
      <c r="B583" s="21"/>
    </row>
    <row r="584" spans="2:2" ht="12.75" customHeight="1" x14ac:dyDescent="0.3">
      <c r="B584" s="21"/>
    </row>
    <row r="585" spans="2:2" ht="12.75" customHeight="1" x14ac:dyDescent="0.3">
      <c r="B585" s="21"/>
    </row>
    <row r="586" spans="2:2" ht="12.75" customHeight="1" x14ac:dyDescent="0.3">
      <c r="B586" s="21"/>
    </row>
    <row r="587" spans="2:2" ht="12.75" customHeight="1" x14ac:dyDescent="0.3">
      <c r="B587" s="21"/>
    </row>
    <row r="588" spans="2:2" ht="12.75" customHeight="1" x14ac:dyDescent="0.3">
      <c r="B588" s="21"/>
    </row>
    <row r="589" spans="2:2" ht="12.75" customHeight="1" x14ac:dyDescent="0.3">
      <c r="B589" s="21"/>
    </row>
    <row r="590" spans="2:2" ht="12.75" customHeight="1" x14ac:dyDescent="0.3">
      <c r="B590" s="21"/>
    </row>
    <row r="591" spans="2:2" ht="12.75" customHeight="1" x14ac:dyDescent="0.3">
      <c r="B591" s="21"/>
    </row>
    <row r="592" spans="2:2" ht="12.75" customHeight="1" x14ac:dyDescent="0.3">
      <c r="B592" s="21"/>
    </row>
    <row r="593" spans="2:2" ht="12.75" customHeight="1" x14ac:dyDescent="0.3">
      <c r="B593" s="21"/>
    </row>
    <row r="594" spans="2:2" ht="12.75" customHeight="1" x14ac:dyDescent="0.3">
      <c r="B594" s="21"/>
    </row>
    <row r="595" spans="2:2" ht="12.75" customHeight="1" x14ac:dyDescent="0.3">
      <c r="B595" s="21"/>
    </row>
    <row r="596" spans="2:2" ht="12.75" customHeight="1" x14ac:dyDescent="0.3">
      <c r="B596" s="21"/>
    </row>
    <row r="597" spans="2:2" ht="12.75" customHeight="1" x14ac:dyDescent="0.3">
      <c r="B597" s="21"/>
    </row>
    <row r="598" spans="2:2" ht="12.75" customHeight="1" x14ac:dyDescent="0.3">
      <c r="B598" s="21"/>
    </row>
    <row r="599" spans="2:2" ht="12.75" customHeight="1" x14ac:dyDescent="0.3">
      <c r="B599" s="21"/>
    </row>
    <row r="600" spans="2:2" ht="12.75" customHeight="1" x14ac:dyDescent="0.3">
      <c r="B600" s="21"/>
    </row>
    <row r="601" spans="2:2" ht="12.75" customHeight="1" x14ac:dyDescent="0.3">
      <c r="B601" s="21"/>
    </row>
    <row r="602" spans="2:2" ht="12.75" customHeight="1" x14ac:dyDescent="0.3">
      <c r="B602" s="21"/>
    </row>
    <row r="603" spans="2:2" ht="12.75" customHeight="1" x14ac:dyDescent="0.3">
      <c r="B603" s="21"/>
    </row>
    <row r="604" spans="2:2" ht="12.75" customHeight="1" x14ac:dyDescent="0.3">
      <c r="B604" s="21"/>
    </row>
    <row r="605" spans="2:2" ht="12.75" customHeight="1" x14ac:dyDescent="0.3">
      <c r="B605" s="21"/>
    </row>
    <row r="606" spans="2:2" ht="12.75" customHeight="1" x14ac:dyDescent="0.3">
      <c r="B606" s="21"/>
    </row>
    <row r="607" spans="2:2" ht="12.75" customHeight="1" x14ac:dyDescent="0.3">
      <c r="B607" s="21"/>
    </row>
    <row r="608" spans="2:2" ht="12.75" customHeight="1" x14ac:dyDescent="0.3">
      <c r="B608" s="21"/>
    </row>
    <row r="609" spans="2:2" ht="12.75" customHeight="1" x14ac:dyDescent="0.3">
      <c r="B609" s="21"/>
    </row>
    <row r="610" spans="2:2" ht="12.75" customHeight="1" x14ac:dyDescent="0.3">
      <c r="B610" s="21"/>
    </row>
    <row r="611" spans="2:2" ht="12.75" customHeight="1" x14ac:dyDescent="0.3">
      <c r="B611" s="21"/>
    </row>
    <row r="612" spans="2:2" ht="12.75" customHeight="1" x14ac:dyDescent="0.3">
      <c r="B612" s="21"/>
    </row>
    <row r="613" spans="2:2" ht="12.75" customHeight="1" x14ac:dyDescent="0.3">
      <c r="B613" s="21"/>
    </row>
    <row r="614" spans="2:2" ht="12.75" customHeight="1" x14ac:dyDescent="0.3">
      <c r="B614" s="21"/>
    </row>
    <row r="615" spans="2:2" ht="12.75" customHeight="1" x14ac:dyDescent="0.3">
      <c r="B615" s="21"/>
    </row>
    <row r="616" spans="2:2" ht="12.75" customHeight="1" x14ac:dyDescent="0.3">
      <c r="B616" s="21"/>
    </row>
    <row r="617" spans="2:2" ht="12.75" customHeight="1" x14ac:dyDescent="0.3">
      <c r="B617" s="21"/>
    </row>
    <row r="618" spans="2:2" ht="12.75" customHeight="1" x14ac:dyDescent="0.3">
      <c r="B618" s="21"/>
    </row>
    <row r="619" spans="2:2" ht="12.75" customHeight="1" x14ac:dyDescent="0.3">
      <c r="B619" s="21"/>
    </row>
    <row r="620" spans="2:2" ht="12.75" customHeight="1" x14ac:dyDescent="0.3">
      <c r="B620" s="21"/>
    </row>
    <row r="621" spans="2:2" ht="12.75" customHeight="1" x14ac:dyDescent="0.3">
      <c r="B621" s="21"/>
    </row>
    <row r="622" spans="2:2" ht="12.75" customHeight="1" x14ac:dyDescent="0.3">
      <c r="B622" s="21"/>
    </row>
    <row r="623" spans="2:2" ht="12.75" customHeight="1" x14ac:dyDescent="0.3">
      <c r="B623" s="21"/>
    </row>
    <row r="624" spans="2:2" ht="12.75" customHeight="1" x14ac:dyDescent="0.3">
      <c r="B624" s="21"/>
    </row>
    <row r="625" spans="2:2" ht="12.75" customHeight="1" x14ac:dyDescent="0.3">
      <c r="B625" s="21"/>
    </row>
    <row r="626" spans="2:2" ht="12.75" customHeight="1" x14ac:dyDescent="0.3">
      <c r="B626" s="21"/>
    </row>
    <row r="627" spans="2:2" ht="12.75" customHeight="1" x14ac:dyDescent="0.3">
      <c r="B627" s="21"/>
    </row>
    <row r="628" spans="2:2" ht="12.75" customHeight="1" x14ac:dyDescent="0.3">
      <c r="B628" s="21"/>
    </row>
    <row r="629" spans="2:2" ht="12.75" customHeight="1" x14ac:dyDescent="0.3">
      <c r="B629" s="21"/>
    </row>
    <row r="630" spans="2:2" ht="12.75" customHeight="1" x14ac:dyDescent="0.3">
      <c r="B630" s="21"/>
    </row>
    <row r="631" spans="2:2" ht="12.75" customHeight="1" x14ac:dyDescent="0.3">
      <c r="B631" s="21"/>
    </row>
    <row r="632" spans="2:2" ht="12.75" customHeight="1" x14ac:dyDescent="0.3">
      <c r="B632" s="21"/>
    </row>
    <row r="633" spans="2:2" ht="12.75" customHeight="1" x14ac:dyDescent="0.3">
      <c r="B633" s="21"/>
    </row>
    <row r="634" spans="2:2" ht="12.75" customHeight="1" x14ac:dyDescent="0.3">
      <c r="B634" s="21"/>
    </row>
    <row r="635" spans="2:2" ht="12.75" customHeight="1" x14ac:dyDescent="0.3">
      <c r="B635" s="21"/>
    </row>
    <row r="636" spans="2:2" ht="12.75" customHeight="1" x14ac:dyDescent="0.3">
      <c r="B636" s="21"/>
    </row>
    <row r="637" spans="2:2" ht="12.75" customHeight="1" x14ac:dyDescent="0.3">
      <c r="B637" s="21"/>
    </row>
    <row r="638" spans="2:2" ht="12.75" customHeight="1" x14ac:dyDescent="0.3">
      <c r="B638" s="21"/>
    </row>
    <row r="639" spans="2:2" ht="12.75" customHeight="1" x14ac:dyDescent="0.3">
      <c r="B639" s="21"/>
    </row>
    <row r="640" spans="2:2" ht="12.75" customHeight="1" x14ac:dyDescent="0.3">
      <c r="B640" s="21"/>
    </row>
    <row r="641" spans="2:2" ht="12.75" customHeight="1" x14ac:dyDescent="0.3">
      <c r="B641" s="21"/>
    </row>
    <row r="642" spans="2:2" ht="12.75" customHeight="1" x14ac:dyDescent="0.3">
      <c r="B642" s="21"/>
    </row>
    <row r="643" spans="2:2" ht="12.75" customHeight="1" x14ac:dyDescent="0.3">
      <c r="B643" s="21"/>
    </row>
    <row r="644" spans="2:2" ht="12.75" customHeight="1" x14ac:dyDescent="0.3">
      <c r="B644" s="21"/>
    </row>
    <row r="645" spans="2:2" ht="12.75" customHeight="1" x14ac:dyDescent="0.3">
      <c r="B645" s="21"/>
    </row>
    <row r="646" spans="2:2" ht="12.75" customHeight="1" x14ac:dyDescent="0.3">
      <c r="B646" s="21"/>
    </row>
    <row r="647" spans="2:2" ht="12.75" customHeight="1" x14ac:dyDescent="0.3">
      <c r="B647" s="21"/>
    </row>
    <row r="648" spans="2:2" ht="12.75" customHeight="1" x14ac:dyDescent="0.3">
      <c r="B648" s="21"/>
    </row>
    <row r="649" spans="2:2" ht="12.75" customHeight="1" x14ac:dyDescent="0.3">
      <c r="B649" s="21"/>
    </row>
    <row r="650" spans="2:2" ht="12.75" customHeight="1" x14ac:dyDescent="0.3">
      <c r="B650" s="21"/>
    </row>
    <row r="651" spans="2:2" ht="12.75" customHeight="1" x14ac:dyDescent="0.3">
      <c r="B651" s="21"/>
    </row>
    <row r="652" spans="2:2" ht="12.75" customHeight="1" x14ac:dyDescent="0.3">
      <c r="B652" s="21"/>
    </row>
    <row r="653" spans="2:2" ht="12.75" customHeight="1" x14ac:dyDescent="0.3">
      <c r="B653" s="21"/>
    </row>
    <row r="654" spans="2:2" ht="12.75" customHeight="1" x14ac:dyDescent="0.3">
      <c r="B654" s="21"/>
    </row>
    <row r="655" spans="2:2" ht="12.75" customHeight="1" x14ac:dyDescent="0.3">
      <c r="B655" s="21"/>
    </row>
    <row r="656" spans="2:2" ht="12.75" customHeight="1" x14ac:dyDescent="0.3">
      <c r="B656" s="21"/>
    </row>
    <row r="657" spans="2:2" ht="12.75" customHeight="1" x14ac:dyDescent="0.3">
      <c r="B657" s="21"/>
    </row>
    <row r="658" spans="2:2" ht="12.75" customHeight="1" x14ac:dyDescent="0.3">
      <c r="B658" s="21"/>
    </row>
    <row r="659" spans="2:2" ht="12.75" customHeight="1" x14ac:dyDescent="0.3">
      <c r="B659" s="21"/>
    </row>
    <row r="660" spans="2:2" ht="12.75" customHeight="1" x14ac:dyDescent="0.3">
      <c r="B660" s="21"/>
    </row>
    <row r="661" spans="2:2" ht="12.75" customHeight="1" x14ac:dyDescent="0.3">
      <c r="B661" s="21"/>
    </row>
    <row r="662" spans="2:2" ht="12.75" customHeight="1" x14ac:dyDescent="0.3">
      <c r="B662" s="21"/>
    </row>
    <row r="663" spans="2:2" ht="12.75" customHeight="1" x14ac:dyDescent="0.3">
      <c r="B663" s="21"/>
    </row>
    <row r="664" spans="2:2" ht="12.75" customHeight="1" x14ac:dyDescent="0.3">
      <c r="B664" s="21"/>
    </row>
    <row r="665" spans="2:2" ht="12.75" customHeight="1" x14ac:dyDescent="0.3">
      <c r="B665" s="21"/>
    </row>
    <row r="666" spans="2:2" ht="12.75" customHeight="1" x14ac:dyDescent="0.3">
      <c r="B666" s="21"/>
    </row>
    <row r="667" spans="2:2" ht="12.75" customHeight="1" x14ac:dyDescent="0.3">
      <c r="B667" s="21"/>
    </row>
    <row r="668" spans="2:2" ht="12.75" customHeight="1" x14ac:dyDescent="0.3">
      <c r="B668" s="21"/>
    </row>
    <row r="669" spans="2:2" ht="12.75" customHeight="1" x14ac:dyDescent="0.3">
      <c r="B669" s="21"/>
    </row>
    <row r="670" spans="2:2" ht="12.75" customHeight="1" x14ac:dyDescent="0.3">
      <c r="B670" s="21"/>
    </row>
    <row r="671" spans="2:2" ht="12.75" customHeight="1" x14ac:dyDescent="0.3">
      <c r="B671" s="21"/>
    </row>
    <row r="672" spans="2:2" ht="12.75" customHeight="1" x14ac:dyDescent="0.3">
      <c r="B672" s="21"/>
    </row>
    <row r="673" spans="2:2" ht="12.75" customHeight="1" x14ac:dyDescent="0.3">
      <c r="B673" s="21"/>
    </row>
    <row r="674" spans="2:2" ht="12.75" customHeight="1" x14ac:dyDescent="0.3">
      <c r="B674" s="21"/>
    </row>
    <row r="675" spans="2:2" ht="12.75" customHeight="1" x14ac:dyDescent="0.3">
      <c r="B675" s="21"/>
    </row>
    <row r="676" spans="2:2" ht="12.75" customHeight="1" x14ac:dyDescent="0.3">
      <c r="B676" s="21"/>
    </row>
    <row r="677" spans="2:2" ht="12.75" customHeight="1" x14ac:dyDescent="0.3">
      <c r="B677" s="21"/>
    </row>
    <row r="678" spans="2:2" ht="12.75" customHeight="1" x14ac:dyDescent="0.3">
      <c r="B678" s="21"/>
    </row>
    <row r="679" spans="2:2" ht="12.75" customHeight="1" x14ac:dyDescent="0.3">
      <c r="B679" s="21"/>
    </row>
    <row r="680" spans="2:2" ht="12.75" customHeight="1" x14ac:dyDescent="0.3">
      <c r="B680" s="21"/>
    </row>
    <row r="681" spans="2:2" ht="12.75" customHeight="1" x14ac:dyDescent="0.3">
      <c r="B681" s="21"/>
    </row>
    <row r="682" spans="2:2" ht="12.75" customHeight="1" x14ac:dyDescent="0.3">
      <c r="B682" s="21"/>
    </row>
    <row r="683" spans="2:2" ht="12.75" customHeight="1" x14ac:dyDescent="0.3">
      <c r="B683" s="21"/>
    </row>
    <row r="684" spans="2:2" ht="12.75" customHeight="1" x14ac:dyDescent="0.3">
      <c r="B684" s="21"/>
    </row>
    <row r="685" spans="2:2" ht="12.75" customHeight="1" x14ac:dyDescent="0.3">
      <c r="B685" s="21"/>
    </row>
    <row r="686" spans="2:2" ht="12.75" customHeight="1" x14ac:dyDescent="0.3">
      <c r="B686" s="21"/>
    </row>
    <row r="687" spans="2:2" ht="12.75" customHeight="1" x14ac:dyDescent="0.3">
      <c r="B687" s="21"/>
    </row>
    <row r="688" spans="2:2" ht="12.75" customHeight="1" x14ac:dyDescent="0.3">
      <c r="B688" s="21"/>
    </row>
    <row r="689" spans="2:2" ht="12.75" customHeight="1" x14ac:dyDescent="0.3">
      <c r="B689" s="21"/>
    </row>
    <row r="690" spans="2:2" ht="12.75" customHeight="1" x14ac:dyDescent="0.3">
      <c r="B690" s="21"/>
    </row>
    <row r="691" spans="2:2" ht="12.75" customHeight="1" x14ac:dyDescent="0.3">
      <c r="B691" s="21"/>
    </row>
    <row r="692" spans="2:2" ht="12.75" customHeight="1" x14ac:dyDescent="0.3">
      <c r="B692" s="21"/>
    </row>
    <row r="693" spans="2:2" ht="12.75" customHeight="1" x14ac:dyDescent="0.3">
      <c r="B693" s="21"/>
    </row>
    <row r="694" spans="2:2" ht="12.75" customHeight="1" x14ac:dyDescent="0.3">
      <c r="B694" s="21"/>
    </row>
    <row r="695" spans="2:2" ht="12.75" customHeight="1" x14ac:dyDescent="0.3">
      <c r="B695" s="21"/>
    </row>
    <row r="696" spans="2:2" ht="12.75" customHeight="1" x14ac:dyDescent="0.3">
      <c r="B696" s="21"/>
    </row>
    <row r="697" spans="2:2" ht="12.75" customHeight="1" x14ac:dyDescent="0.3">
      <c r="B697" s="21"/>
    </row>
    <row r="698" spans="2:2" ht="12.75" customHeight="1" x14ac:dyDescent="0.3">
      <c r="B698" s="21"/>
    </row>
    <row r="699" spans="2:2" ht="12.75" customHeight="1" x14ac:dyDescent="0.3">
      <c r="B699" s="21"/>
    </row>
    <row r="700" spans="2:2" ht="12.75" customHeight="1" x14ac:dyDescent="0.3">
      <c r="B700" s="21"/>
    </row>
    <row r="701" spans="2:2" ht="12.75" customHeight="1" x14ac:dyDescent="0.3">
      <c r="B701" s="21"/>
    </row>
    <row r="702" spans="2:2" ht="12.75" customHeight="1" x14ac:dyDescent="0.3">
      <c r="B702" s="21"/>
    </row>
    <row r="703" spans="2:2" ht="12.75" customHeight="1" x14ac:dyDescent="0.3">
      <c r="B703" s="21"/>
    </row>
    <row r="704" spans="2:2" ht="12.75" customHeight="1" x14ac:dyDescent="0.3">
      <c r="B704" s="21"/>
    </row>
    <row r="705" spans="2:2" ht="12.75" customHeight="1" x14ac:dyDescent="0.3">
      <c r="B705" s="21"/>
    </row>
    <row r="706" spans="2:2" ht="12.75" customHeight="1" x14ac:dyDescent="0.3">
      <c r="B706" s="21"/>
    </row>
    <row r="707" spans="2:2" ht="12.75" customHeight="1" x14ac:dyDescent="0.3">
      <c r="B707" s="21"/>
    </row>
    <row r="708" spans="2:2" ht="12.75" customHeight="1" x14ac:dyDescent="0.3">
      <c r="B708" s="21"/>
    </row>
    <row r="709" spans="2:2" ht="12.75" customHeight="1" x14ac:dyDescent="0.3">
      <c r="B709" s="21"/>
    </row>
    <row r="710" spans="2:2" ht="12.75" customHeight="1" x14ac:dyDescent="0.3">
      <c r="B710" s="21"/>
    </row>
    <row r="711" spans="2:2" ht="12.75" customHeight="1" x14ac:dyDescent="0.3">
      <c r="B711" s="21"/>
    </row>
    <row r="712" spans="2:2" ht="12.75" customHeight="1" x14ac:dyDescent="0.3">
      <c r="B712" s="21"/>
    </row>
    <row r="713" spans="2:2" ht="12.75" customHeight="1" x14ac:dyDescent="0.3">
      <c r="B713" s="21"/>
    </row>
    <row r="714" spans="2:2" ht="12.75" customHeight="1" x14ac:dyDescent="0.3">
      <c r="B714" s="21"/>
    </row>
    <row r="715" spans="2:2" ht="12.75" customHeight="1" x14ac:dyDescent="0.3">
      <c r="B715" s="21"/>
    </row>
    <row r="716" spans="2:2" ht="12.75" customHeight="1" x14ac:dyDescent="0.3">
      <c r="B716" s="21"/>
    </row>
    <row r="717" spans="2:2" ht="12.75" customHeight="1" x14ac:dyDescent="0.3">
      <c r="B717" s="21"/>
    </row>
    <row r="718" spans="2:2" ht="12.75" customHeight="1" x14ac:dyDescent="0.3">
      <c r="B718" s="21"/>
    </row>
    <row r="719" spans="2:2" ht="12.75" customHeight="1" x14ac:dyDescent="0.3">
      <c r="B719" s="21"/>
    </row>
    <row r="720" spans="2:2" ht="12.75" customHeight="1" x14ac:dyDescent="0.3">
      <c r="B720" s="21"/>
    </row>
    <row r="721" spans="2:2" ht="12.75" customHeight="1" x14ac:dyDescent="0.3">
      <c r="B721" s="21"/>
    </row>
    <row r="722" spans="2:2" ht="12.75" customHeight="1" x14ac:dyDescent="0.3">
      <c r="B722" s="21"/>
    </row>
    <row r="723" spans="2:2" ht="12.75" customHeight="1" x14ac:dyDescent="0.3">
      <c r="B723" s="21"/>
    </row>
    <row r="724" spans="2:2" ht="12.75" customHeight="1" x14ac:dyDescent="0.3">
      <c r="B724" s="21"/>
    </row>
    <row r="725" spans="2:2" ht="12.75" customHeight="1" x14ac:dyDescent="0.3">
      <c r="B725" s="21"/>
    </row>
    <row r="726" spans="2:2" ht="12.75" customHeight="1" x14ac:dyDescent="0.3">
      <c r="B726" s="21"/>
    </row>
    <row r="727" spans="2:2" ht="12.75" customHeight="1" x14ac:dyDescent="0.3">
      <c r="B727" s="21"/>
    </row>
    <row r="728" spans="2:2" ht="12.75" customHeight="1" x14ac:dyDescent="0.3">
      <c r="B728" s="21"/>
    </row>
    <row r="729" spans="2:2" ht="12.75" customHeight="1" x14ac:dyDescent="0.3">
      <c r="B729" s="21"/>
    </row>
    <row r="730" spans="2:2" ht="12.75" customHeight="1" x14ac:dyDescent="0.3">
      <c r="B730" s="21"/>
    </row>
    <row r="731" spans="2:2" ht="12.75" customHeight="1" x14ac:dyDescent="0.3">
      <c r="B731" s="21"/>
    </row>
    <row r="732" spans="2:2" ht="12.75" customHeight="1" x14ac:dyDescent="0.3">
      <c r="B732" s="21"/>
    </row>
    <row r="733" spans="2:2" ht="12.75" customHeight="1" x14ac:dyDescent="0.3">
      <c r="B733" s="21"/>
    </row>
    <row r="734" spans="2:2" ht="12.75" customHeight="1" x14ac:dyDescent="0.3">
      <c r="B734" s="21"/>
    </row>
    <row r="735" spans="2:2" ht="12.75" customHeight="1" x14ac:dyDescent="0.3">
      <c r="B735" s="21"/>
    </row>
    <row r="736" spans="2:2" ht="12.75" customHeight="1" x14ac:dyDescent="0.3">
      <c r="B736" s="21"/>
    </row>
    <row r="737" spans="2:2" ht="12.75" customHeight="1" x14ac:dyDescent="0.3">
      <c r="B737" s="21"/>
    </row>
    <row r="738" spans="2:2" ht="12.75" customHeight="1" x14ac:dyDescent="0.3">
      <c r="B738" s="21"/>
    </row>
    <row r="739" spans="2:2" ht="12.75" customHeight="1" x14ac:dyDescent="0.3">
      <c r="B739" s="21"/>
    </row>
    <row r="740" spans="2:2" ht="12.75" customHeight="1" x14ac:dyDescent="0.3">
      <c r="B740" s="21"/>
    </row>
    <row r="741" spans="2:2" ht="12.75" customHeight="1" x14ac:dyDescent="0.3">
      <c r="B741" s="21"/>
    </row>
    <row r="742" spans="2:2" ht="12.75" customHeight="1" x14ac:dyDescent="0.3">
      <c r="B742" s="21"/>
    </row>
    <row r="743" spans="2:2" ht="12.75" customHeight="1" x14ac:dyDescent="0.3">
      <c r="B743" s="21"/>
    </row>
    <row r="744" spans="2:2" ht="12.75" customHeight="1" x14ac:dyDescent="0.3">
      <c r="B744" s="21"/>
    </row>
    <row r="745" spans="2:2" ht="12.75" customHeight="1" x14ac:dyDescent="0.3">
      <c r="B745" s="21"/>
    </row>
    <row r="746" spans="2:2" ht="12.75" customHeight="1" x14ac:dyDescent="0.3">
      <c r="B746" s="21"/>
    </row>
    <row r="747" spans="2:2" ht="12.75" customHeight="1" x14ac:dyDescent="0.3">
      <c r="B747" s="21"/>
    </row>
    <row r="748" spans="2:2" ht="12.75" customHeight="1" x14ac:dyDescent="0.3">
      <c r="B748" s="21"/>
    </row>
    <row r="749" spans="2:2" ht="12.75" customHeight="1" x14ac:dyDescent="0.3">
      <c r="B749" s="21"/>
    </row>
    <row r="750" spans="2:2" ht="12.75" customHeight="1" x14ac:dyDescent="0.3">
      <c r="B750" s="21"/>
    </row>
    <row r="751" spans="2:2" ht="12.75" customHeight="1" x14ac:dyDescent="0.3">
      <c r="B751" s="21"/>
    </row>
    <row r="752" spans="2:2" ht="12.75" customHeight="1" x14ac:dyDescent="0.3">
      <c r="B752" s="21"/>
    </row>
    <row r="753" spans="2:2" ht="12.75" customHeight="1" x14ac:dyDescent="0.3">
      <c r="B753" s="21"/>
    </row>
    <row r="754" spans="2:2" ht="12.75" customHeight="1" x14ac:dyDescent="0.3">
      <c r="B754" s="21"/>
    </row>
    <row r="755" spans="2:2" ht="12.75" customHeight="1" x14ac:dyDescent="0.3">
      <c r="B755" s="21"/>
    </row>
    <row r="756" spans="2:2" ht="12.75" customHeight="1" x14ac:dyDescent="0.3">
      <c r="B756" s="21"/>
    </row>
    <row r="757" spans="2:2" ht="12.75" customHeight="1" x14ac:dyDescent="0.3">
      <c r="B757" s="21"/>
    </row>
    <row r="758" spans="2:2" ht="12.75" customHeight="1" x14ac:dyDescent="0.3">
      <c r="B758" s="21"/>
    </row>
    <row r="759" spans="2:2" ht="12.75" customHeight="1" x14ac:dyDescent="0.3">
      <c r="B759" s="21"/>
    </row>
    <row r="760" spans="2:2" ht="12.75" customHeight="1" x14ac:dyDescent="0.3">
      <c r="B760" s="21"/>
    </row>
    <row r="761" spans="2:2" ht="12.75" customHeight="1" x14ac:dyDescent="0.3">
      <c r="B761" s="21"/>
    </row>
    <row r="762" spans="2:2" ht="12.75" customHeight="1" x14ac:dyDescent="0.3">
      <c r="B762" s="21"/>
    </row>
    <row r="763" spans="2:2" ht="12.75" customHeight="1" x14ac:dyDescent="0.3">
      <c r="B763" s="21"/>
    </row>
    <row r="764" spans="2:2" ht="12.75" customHeight="1" x14ac:dyDescent="0.3">
      <c r="B764" s="21"/>
    </row>
    <row r="765" spans="2:2" ht="12.75" customHeight="1" x14ac:dyDescent="0.3">
      <c r="B765" s="21"/>
    </row>
    <row r="766" spans="2:2" ht="12.75" customHeight="1" x14ac:dyDescent="0.3">
      <c r="B766" s="21"/>
    </row>
    <row r="767" spans="2:2" ht="12.75" customHeight="1" x14ac:dyDescent="0.3">
      <c r="B767" s="21"/>
    </row>
    <row r="768" spans="2:2" ht="12.75" customHeight="1" x14ac:dyDescent="0.3">
      <c r="B768" s="21"/>
    </row>
    <row r="769" spans="2:2" ht="12.75" customHeight="1" x14ac:dyDescent="0.3">
      <c r="B769" s="21"/>
    </row>
    <row r="770" spans="2:2" ht="12.75" customHeight="1" x14ac:dyDescent="0.3">
      <c r="B770" s="21"/>
    </row>
    <row r="771" spans="2:2" ht="12.75" customHeight="1" x14ac:dyDescent="0.3">
      <c r="B771" s="21"/>
    </row>
    <row r="772" spans="2:2" ht="12.75" customHeight="1" x14ac:dyDescent="0.3">
      <c r="B772" s="21"/>
    </row>
    <row r="773" spans="2:2" ht="12.75" customHeight="1" x14ac:dyDescent="0.3">
      <c r="B773" s="21"/>
    </row>
    <row r="774" spans="2:2" ht="12.75" customHeight="1" x14ac:dyDescent="0.3">
      <c r="B774" s="21"/>
    </row>
    <row r="775" spans="2:2" ht="12.75" customHeight="1" x14ac:dyDescent="0.3">
      <c r="B775" s="21"/>
    </row>
    <row r="776" spans="2:2" ht="12.75" customHeight="1" x14ac:dyDescent="0.3">
      <c r="B776" s="21"/>
    </row>
    <row r="777" spans="2:2" ht="12.75" customHeight="1" x14ac:dyDescent="0.3">
      <c r="B777" s="21"/>
    </row>
    <row r="778" spans="2:2" ht="12.75" customHeight="1" x14ac:dyDescent="0.3">
      <c r="B778" s="21"/>
    </row>
    <row r="779" spans="2:2" ht="12.75" customHeight="1" x14ac:dyDescent="0.3">
      <c r="B779" s="21"/>
    </row>
    <row r="780" spans="2:2" ht="12.75" customHeight="1" x14ac:dyDescent="0.3">
      <c r="B780" s="21"/>
    </row>
    <row r="781" spans="2:2" ht="12.75" customHeight="1" x14ac:dyDescent="0.3">
      <c r="B781" s="21"/>
    </row>
    <row r="782" spans="2:2" ht="12.75" customHeight="1" x14ac:dyDescent="0.3">
      <c r="B782" s="21"/>
    </row>
    <row r="783" spans="2:2" ht="12.75" customHeight="1" x14ac:dyDescent="0.3">
      <c r="B783" s="21"/>
    </row>
    <row r="784" spans="2:2" ht="12.75" customHeight="1" x14ac:dyDescent="0.3">
      <c r="B784" s="21"/>
    </row>
    <row r="785" spans="2:2" ht="12.75" customHeight="1" x14ac:dyDescent="0.3">
      <c r="B785" s="21"/>
    </row>
    <row r="786" spans="2:2" ht="12.75" customHeight="1" x14ac:dyDescent="0.3">
      <c r="B786" s="21"/>
    </row>
    <row r="787" spans="2:2" ht="12.75" customHeight="1" x14ac:dyDescent="0.3">
      <c r="B787" s="21"/>
    </row>
    <row r="788" spans="2:2" ht="12.75" customHeight="1" x14ac:dyDescent="0.3">
      <c r="B788" s="21"/>
    </row>
    <row r="789" spans="2:2" ht="12.75" customHeight="1" x14ac:dyDescent="0.3">
      <c r="B789" s="21"/>
    </row>
    <row r="790" spans="2:2" ht="12.75" customHeight="1" x14ac:dyDescent="0.3">
      <c r="B790" s="21"/>
    </row>
    <row r="791" spans="2:2" ht="12.75" customHeight="1" x14ac:dyDescent="0.3">
      <c r="B791" s="21"/>
    </row>
    <row r="792" spans="2:2" ht="12.75" customHeight="1" x14ac:dyDescent="0.3">
      <c r="B792" s="21"/>
    </row>
    <row r="793" spans="2:2" ht="12.75" customHeight="1" x14ac:dyDescent="0.3">
      <c r="B793" s="21"/>
    </row>
    <row r="794" spans="2:2" ht="12.75" customHeight="1" x14ac:dyDescent="0.3">
      <c r="B794" s="21"/>
    </row>
    <row r="795" spans="2:2" ht="12.75" customHeight="1" x14ac:dyDescent="0.3">
      <c r="B795" s="21"/>
    </row>
    <row r="796" spans="2:2" ht="12.75" customHeight="1" x14ac:dyDescent="0.3">
      <c r="B796" s="21"/>
    </row>
    <row r="797" spans="2:2" ht="12.75" customHeight="1" x14ac:dyDescent="0.3">
      <c r="B797" s="21"/>
    </row>
    <row r="798" spans="2:2" ht="12.75" customHeight="1" x14ac:dyDescent="0.3">
      <c r="B798" s="21"/>
    </row>
    <row r="799" spans="2:2" ht="12.75" customHeight="1" x14ac:dyDescent="0.3">
      <c r="B799" s="21"/>
    </row>
    <row r="800" spans="2:2" ht="12.75" customHeight="1" x14ac:dyDescent="0.3">
      <c r="B800" s="21"/>
    </row>
    <row r="801" spans="2:2" ht="12.75" customHeight="1" x14ac:dyDescent="0.3">
      <c r="B801" s="21"/>
    </row>
    <row r="802" spans="2:2" ht="12.75" customHeight="1" x14ac:dyDescent="0.3">
      <c r="B802" s="21"/>
    </row>
    <row r="803" spans="2:2" ht="12.75" customHeight="1" x14ac:dyDescent="0.3">
      <c r="B803" s="21"/>
    </row>
    <row r="804" spans="2:2" ht="12.75" customHeight="1" x14ac:dyDescent="0.3">
      <c r="B804" s="21"/>
    </row>
    <row r="805" spans="2:2" ht="12.75" customHeight="1" x14ac:dyDescent="0.3">
      <c r="B805" s="21"/>
    </row>
    <row r="806" spans="2:2" ht="12.75" customHeight="1" x14ac:dyDescent="0.3">
      <c r="B806" s="21"/>
    </row>
    <row r="807" spans="2:2" ht="12.75" customHeight="1" x14ac:dyDescent="0.3">
      <c r="B807" s="21"/>
    </row>
    <row r="808" spans="2:2" ht="12.75" customHeight="1" x14ac:dyDescent="0.3">
      <c r="B808" s="21"/>
    </row>
    <row r="809" spans="2:2" ht="12.75" customHeight="1" x14ac:dyDescent="0.3">
      <c r="B809" s="21"/>
    </row>
    <row r="810" spans="2:2" ht="12.75" customHeight="1" x14ac:dyDescent="0.3">
      <c r="B810" s="21"/>
    </row>
    <row r="811" spans="2:2" ht="12.75" customHeight="1" x14ac:dyDescent="0.3">
      <c r="B811" s="21"/>
    </row>
    <row r="812" spans="2:2" ht="12.75" customHeight="1" x14ac:dyDescent="0.3">
      <c r="B812" s="21"/>
    </row>
    <row r="813" spans="2:2" ht="12.75" customHeight="1" x14ac:dyDescent="0.3">
      <c r="B813" s="21"/>
    </row>
    <row r="814" spans="2:2" ht="12.75" customHeight="1" x14ac:dyDescent="0.3">
      <c r="B814" s="21"/>
    </row>
    <row r="815" spans="2:2" ht="12.75" customHeight="1" x14ac:dyDescent="0.3">
      <c r="B815" s="21"/>
    </row>
    <row r="816" spans="2:2" ht="12.75" customHeight="1" x14ac:dyDescent="0.3">
      <c r="B816" s="21"/>
    </row>
    <row r="817" spans="2:2" ht="12.75" customHeight="1" x14ac:dyDescent="0.3">
      <c r="B817" s="21"/>
    </row>
    <row r="818" spans="2:2" ht="12.75" customHeight="1" x14ac:dyDescent="0.3">
      <c r="B818" s="21"/>
    </row>
    <row r="819" spans="2:2" ht="12.75" customHeight="1" x14ac:dyDescent="0.3">
      <c r="B819" s="21"/>
    </row>
    <row r="820" spans="2:2" ht="12.75" customHeight="1" x14ac:dyDescent="0.3">
      <c r="B820" s="21"/>
    </row>
    <row r="821" spans="2:2" ht="12.75" customHeight="1" x14ac:dyDescent="0.3">
      <c r="B821" s="21"/>
    </row>
    <row r="822" spans="2:2" ht="12.75" customHeight="1" x14ac:dyDescent="0.3">
      <c r="B822" s="21"/>
    </row>
    <row r="823" spans="2:2" ht="12.75" customHeight="1" x14ac:dyDescent="0.3">
      <c r="B823" s="21"/>
    </row>
    <row r="824" spans="2:2" ht="12.75" customHeight="1" x14ac:dyDescent="0.3">
      <c r="B824" s="21"/>
    </row>
    <row r="825" spans="2:2" ht="12.75" customHeight="1" x14ac:dyDescent="0.3">
      <c r="B825" s="21"/>
    </row>
    <row r="826" spans="2:2" ht="12.75" customHeight="1" x14ac:dyDescent="0.3">
      <c r="B826" s="21"/>
    </row>
    <row r="827" spans="2:2" ht="12.75" customHeight="1" x14ac:dyDescent="0.3">
      <c r="B827" s="21"/>
    </row>
    <row r="828" spans="2:2" ht="12.75" customHeight="1" x14ac:dyDescent="0.3">
      <c r="B828" s="21"/>
    </row>
    <row r="829" spans="2:2" ht="12.75" customHeight="1" x14ac:dyDescent="0.3">
      <c r="B829" s="21"/>
    </row>
    <row r="830" spans="2:2" ht="12.75" customHeight="1" x14ac:dyDescent="0.3">
      <c r="B830" s="21"/>
    </row>
    <row r="831" spans="2:2" ht="12.75" customHeight="1" x14ac:dyDescent="0.3">
      <c r="B831" s="21"/>
    </row>
    <row r="832" spans="2:2" ht="12.75" customHeight="1" x14ac:dyDescent="0.3">
      <c r="B832" s="21"/>
    </row>
    <row r="833" spans="2:2" ht="12.75" customHeight="1" x14ac:dyDescent="0.3">
      <c r="B833" s="21"/>
    </row>
    <row r="834" spans="2:2" ht="12.75" customHeight="1" x14ac:dyDescent="0.3">
      <c r="B834" s="21"/>
    </row>
    <row r="835" spans="2:2" ht="12.75" customHeight="1" x14ac:dyDescent="0.3">
      <c r="B835" s="21"/>
    </row>
    <row r="836" spans="2:2" ht="12.75" customHeight="1" x14ac:dyDescent="0.3">
      <c r="B836" s="21"/>
    </row>
    <row r="837" spans="2:2" ht="12.75" customHeight="1" x14ac:dyDescent="0.3">
      <c r="B837" s="21"/>
    </row>
    <row r="838" spans="2:2" ht="12.75" customHeight="1" x14ac:dyDescent="0.3">
      <c r="B838" s="21"/>
    </row>
    <row r="839" spans="2:2" ht="12.75" customHeight="1" x14ac:dyDescent="0.3">
      <c r="B839" s="21"/>
    </row>
    <row r="840" spans="2:2" ht="12.75" customHeight="1" x14ac:dyDescent="0.3">
      <c r="B840" s="21"/>
    </row>
    <row r="841" spans="2:2" ht="12.75" customHeight="1" x14ac:dyDescent="0.3">
      <c r="B841" s="21"/>
    </row>
    <row r="842" spans="2:2" ht="12.75" customHeight="1" x14ac:dyDescent="0.3">
      <c r="B842" s="21"/>
    </row>
    <row r="843" spans="2:2" ht="12.75" customHeight="1" x14ac:dyDescent="0.3">
      <c r="B843" s="21"/>
    </row>
    <row r="844" spans="2:2" ht="12.75" customHeight="1" x14ac:dyDescent="0.3">
      <c r="B844" s="21"/>
    </row>
    <row r="845" spans="2:2" ht="12.75" customHeight="1" x14ac:dyDescent="0.3">
      <c r="B845" s="21"/>
    </row>
    <row r="846" spans="2:2" ht="12.75" customHeight="1" x14ac:dyDescent="0.3">
      <c r="B846" s="21"/>
    </row>
    <row r="847" spans="2:2" ht="12.75" customHeight="1" x14ac:dyDescent="0.3">
      <c r="B847" s="21"/>
    </row>
    <row r="848" spans="2:2" ht="12.75" customHeight="1" x14ac:dyDescent="0.3">
      <c r="B848" s="21"/>
    </row>
    <row r="849" spans="2:2" ht="12.75" customHeight="1" x14ac:dyDescent="0.3">
      <c r="B849" s="21"/>
    </row>
    <row r="850" spans="2:2" ht="12.75" customHeight="1" x14ac:dyDescent="0.3">
      <c r="B850" s="21"/>
    </row>
    <row r="851" spans="2:2" ht="12.75" customHeight="1" x14ac:dyDescent="0.3">
      <c r="B851" s="21"/>
    </row>
    <row r="852" spans="2:2" ht="12.75" customHeight="1" x14ac:dyDescent="0.3">
      <c r="B852" s="21"/>
    </row>
    <row r="853" spans="2:2" ht="12.75" customHeight="1" x14ac:dyDescent="0.3">
      <c r="B853" s="21"/>
    </row>
    <row r="854" spans="2:2" ht="12.75" customHeight="1" x14ac:dyDescent="0.3">
      <c r="B854" s="21"/>
    </row>
    <row r="855" spans="2:2" ht="12.75" customHeight="1" x14ac:dyDescent="0.3">
      <c r="B855" s="21"/>
    </row>
    <row r="856" spans="2:2" ht="12.75" customHeight="1" x14ac:dyDescent="0.3">
      <c r="B856" s="21"/>
    </row>
    <row r="857" spans="2:2" ht="12.75" customHeight="1" x14ac:dyDescent="0.3">
      <c r="B857" s="21"/>
    </row>
    <row r="858" spans="2:2" ht="12.75" customHeight="1" x14ac:dyDescent="0.3">
      <c r="B858" s="21"/>
    </row>
    <row r="859" spans="2:2" ht="12.75" customHeight="1" x14ac:dyDescent="0.3">
      <c r="B859" s="21"/>
    </row>
    <row r="860" spans="2:2" ht="12.75" customHeight="1" x14ac:dyDescent="0.3">
      <c r="B860" s="21"/>
    </row>
    <row r="861" spans="2:2" ht="12.75" customHeight="1" x14ac:dyDescent="0.3">
      <c r="B861" s="21"/>
    </row>
    <row r="862" spans="2:2" ht="12.75" customHeight="1" x14ac:dyDescent="0.3">
      <c r="B862" s="21"/>
    </row>
    <row r="863" spans="2:2" ht="12.75" customHeight="1" x14ac:dyDescent="0.3">
      <c r="B863" s="21"/>
    </row>
    <row r="864" spans="2:2" ht="12.75" customHeight="1" x14ac:dyDescent="0.3">
      <c r="B864" s="21"/>
    </row>
    <row r="865" spans="2:2" ht="12.75" customHeight="1" x14ac:dyDescent="0.3">
      <c r="B865" s="21"/>
    </row>
    <row r="866" spans="2:2" ht="12.75" customHeight="1" x14ac:dyDescent="0.3">
      <c r="B866" s="21"/>
    </row>
    <row r="867" spans="2:2" ht="12.75" customHeight="1" x14ac:dyDescent="0.3">
      <c r="B867" s="21"/>
    </row>
    <row r="868" spans="2:2" ht="12.75" customHeight="1" x14ac:dyDescent="0.3">
      <c r="B868" s="21"/>
    </row>
    <row r="869" spans="2:2" ht="12.75" customHeight="1" x14ac:dyDescent="0.3">
      <c r="B869" s="21"/>
    </row>
    <row r="870" spans="2:2" ht="12.75" customHeight="1" x14ac:dyDescent="0.3">
      <c r="B870" s="21"/>
    </row>
    <row r="871" spans="2:2" ht="12.75" customHeight="1" x14ac:dyDescent="0.3">
      <c r="B871" s="21"/>
    </row>
    <row r="872" spans="2:2" ht="12.75" customHeight="1" x14ac:dyDescent="0.3">
      <c r="B872" s="21"/>
    </row>
    <row r="873" spans="2:2" ht="12.75" customHeight="1" x14ac:dyDescent="0.3">
      <c r="B873" s="21"/>
    </row>
    <row r="874" spans="2:2" ht="12.75" customHeight="1" x14ac:dyDescent="0.3">
      <c r="B874" s="21"/>
    </row>
    <row r="875" spans="2:2" ht="12.75" customHeight="1" x14ac:dyDescent="0.3">
      <c r="B875" s="21"/>
    </row>
    <row r="876" spans="2:2" ht="12.75" customHeight="1" x14ac:dyDescent="0.3">
      <c r="B876" s="21"/>
    </row>
    <row r="877" spans="2:2" ht="12.75" customHeight="1" x14ac:dyDescent="0.3">
      <c r="B877" s="21"/>
    </row>
    <row r="878" spans="2:2" ht="12.75" customHeight="1" x14ac:dyDescent="0.3">
      <c r="B878" s="21"/>
    </row>
    <row r="879" spans="2:2" ht="12.75" customHeight="1" x14ac:dyDescent="0.3">
      <c r="B879" s="21"/>
    </row>
    <row r="880" spans="2:2" ht="12.75" customHeight="1" x14ac:dyDescent="0.3">
      <c r="B880" s="21"/>
    </row>
    <row r="881" spans="2:2" ht="12.75" customHeight="1" x14ac:dyDescent="0.3">
      <c r="B881" s="21"/>
    </row>
    <row r="882" spans="2:2" ht="12.75" customHeight="1" x14ac:dyDescent="0.3">
      <c r="B882" s="21"/>
    </row>
    <row r="883" spans="2:2" ht="12.75" customHeight="1" x14ac:dyDescent="0.3">
      <c r="B883" s="21"/>
    </row>
    <row r="884" spans="2:2" ht="12.75" customHeight="1" x14ac:dyDescent="0.3">
      <c r="B884" s="21"/>
    </row>
    <row r="885" spans="2:2" ht="12.75" customHeight="1" x14ac:dyDescent="0.3">
      <c r="B885" s="21"/>
    </row>
    <row r="886" spans="2:2" ht="12.75" customHeight="1" x14ac:dyDescent="0.3">
      <c r="B886" s="21"/>
    </row>
    <row r="887" spans="2:2" ht="12.75" customHeight="1" x14ac:dyDescent="0.3">
      <c r="B887" s="21"/>
    </row>
    <row r="888" spans="2:2" ht="12.75" customHeight="1" x14ac:dyDescent="0.3">
      <c r="B888" s="21"/>
    </row>
    <row r="889" spans="2:2" ht="12.75" customHeight="1" x14ac:dyDescent="0.3">
      <c r="B889" s="21"/>
    </row>
    <row r="890" spans="2:2" ht="12.75" customHeight="1" x14ac:dyDescent="0.3">
      <c r="B890" s="21"/>
    </row>
    <row r="891" spans="2:2" ht="12.75" customHeight="1" x14ac:dyDescent="0.3">
      <c r="B891" s="21"/>
    </row>
    <row r="892" spans="2:2" ht="12.75" customHeight="1" x14ac:dyDescent="0.3">
      <c r="B892" s="21"/>
    </row>
    <row r="893" spans="2:2" ht="12.75" customHeight="1" x14ac:dyDescent="0.3">
      <c r="B893" s="21"/>
    </row>
    <row r="894" spans="2:2" ht="12.75" customHeight="1" x14ac:dyDescent="0.3">
      <c r="B894" s="21"/>
    </row>
    <row r="895" spans="2:2" ht="12.75" customHeight="1" x14ac:dyDescent="0.3">
      <c r="B895" s="21"/>
    </row>
    <row r="896" spans="2:2" ht="12.75" customHeight="1" x14ac:dyDescent="0.3">
      <c r="B896" s="21"/>
    </row>
    <row r="897" spans="2:2" ht="12.75" customHeight="1" x14ac:dyDescent="0.3">
      <c r="B897" s="21"/>
    </row>
    <row r="898" spans="2:2" ht="12.75" customHeight="1" x14ac:dyDescent="0.3">
      <c r="B898" s="21"/>
    </row>
    <row r="899" spans="2:2" ht="12.75" customHeight="1" x14ac:dyDescent="0.3">
      <c r="B899" s="21"/>
    </row>
    <row r="900" spans="2:2" ht="12.75" customHeight="1" x14ac:dyDescent="0.3">
      <c r="B900" s="21"/>
    </row>
    <row r="901" spans="2:2" ht="12.75" customHeight="1" x14ac:dyDescent="0.3">
      <c r="B901" s="21"/>
    </row>
    <row r="902" spans="2:2" ht="12.75" customHeight="1" x14ac:dyDescent="0.3">
      <c r="B902" s="21"/>
    </row>
    <row r="903" spans="2:2" ht="12.75" customHeight="1" x14ac:dyDescent="0.3">
      <c r="B903" s="21"/>
    </row>
    <row r="904" spans="2:2" ht="12.75" customHeight="1" x14ac:dyDescent="0.3">
      <c r="B904" s="21"/>
    </row>
    <row r="905" spans="2:2" ht="12.75" customHeight="1" x14ac:dyDescent="0.3">
      <c r="B905" s="21"/>
    </row>
    <row r="906" spans="2:2" ht="12.75" customHeight="1" x14ac:dyDescent="0.3">
      <c r="B906" s="21"/>
    </row>
    <row r="907" spans="2:2" ht="12.75" customHeight="1" x14ac:dyDescent="0.3">
      <c r="B907" s="21"/>
    </row>
    <row r="908" spans="2:2" ht="12.75" customHeight="1" x14ac:dyDescent="0.3">
      <c r="B908" s="21"/>
    </row>
    <row r="909" spans="2:2" ht="12.75" customHeight="1" x14ac:dyDescent="0.3">
      <c r="B909" s="21"/>
    </row>
    <row r="910" spans="2:2" ht="12.75" customHeight="1" x14ac:dyDescent="0.3">
      <c r="B910" s="21"/>
    </row>
    <row r="911" spans="2:2" ht="12.75" customHeight="1" x14ac:dyDescent="0.3">
      <c r="B911" s="21"/>
    </row>
    <row r="912" spans="2:2" ht="12.75" customHeight="1" x14ac:dyDescent="0.3">
      <c r="B912" s="21"/>
    </row>
    <row r="913" spans="2:2" ht="12.75" customHeight="1" x14ac:dyDescent="0.3">
      <c r="B913" s="21"/>
    </row>
    <row r="914" spans="2:2" ht="12.75" customHeight="1" x14ac:dyDescent="0.3">
      <c r="B914" s="21"/>
    </row>
    <row r="915" spans="2:2" ht="12.75" customHeight="1" x14ac:dyDescent="0.3">
      <c r="B915" s="21"/>
    </row>
    <row r="916" spans="2:2" ht="12.75" customHeight="1" x14ac:dyDescent="0.3">
      <c r="B916" s="21"/>
    </row>
    <row r="917" spans="2:2" ht="12.75" customHeight="1" x14ac:dyDescent="0.3">
      <c r="B917" s="21"/>
    </row>
    <row r="918" spans="2:2" ht="12.75" customHeight="1" x14ac:dyDescent="0.3">
      <c r="B918" s="21"/>
    </row>
    <row r="919" spans="2:2" ht="12.75" customHeight="1" x14ac:dyDescent="0.3">
      <c r="B919" s="21"/>
    </row>
    <row r="920" spans="2:2" ht="12.75" customHeight="1" x14ac:dyDescent="0.3">
      <c r="B920" s="21"/>
    </row>
    <row r="921" spans="2:2" ht="12.75" customHeight="1" x14ac:dyDescent="0.3">
      <c r="B921" s="21"/>
    </row>
    <row r="922" spans="2:2" ht="12.75" customHeight="1" x14ac:dyDescent="0.3">
      <c r="B922" s="21"/>
    </row>
    <row r="923" spans="2:2" ht="12.75" customHeight="1" x14ac:dyDescent="0.3">
      <c r="B923" s="21"/>
    </row>
    <row r="924" spans="2:2" ht="12.75" customHeight="1" x14ac:dyDescent="0.3">
      <c r="B924" s="21"/>
    </row>
    <row r="925" spans="2:2" ht="12.75" customHeight="1" x14ac:dyDescent="0.3">
      <c r="B925" s="21"/>
    </row>
    <row r="926" spans="2:2" ht="12.75" customHeight="1" x14ac:dyDescent="0.3">
      <c r="B926" s="21"/>
    </row>
    <row r="927" spans="2:2" ht="12.75" customHeight="1" x14ac:dyDescent="0.3">
      <c r="B927" s="21"/>
    </row>
    <row r="928" spans="2:2" ht="12.75" customHeight="1" x14ac:dyDescent="0.3">
      <c r="B928" s="21"/>
    </row>
    <row r="929" spans="2:2" ht="12.75" customHeight="1" x14ac:dyDescent="0.3">
      <c r="B929" s="21"/>
    </row>
    <row r="930" spans="2:2" ht="12.75" customHeight="1" x14ac:dyDescent="0.3">
      <c r="B930" s="21"/>
    </row>
    <row r="931" spans="2:2" ht="12.75" customHeight="1" x14ac:dyDescent="0.3">
      <c r="B931" s="21"/>
    </row>
    <row r="932" spans="2:2" ht="12.75" customHeight="1" x14ac:dyDescent="0.3">
      <c r="B932" s="21"/>
    </row>
    <row r="933" spans="2:2" ht="12.75" customHeight="1" x14ac:dyDescent="0.3">
      <c r="B933" s="21"/>
    </row>
    <row r="934" spans="2:2" ht="12.75" customHeight="1" x14ac:dyDescent="0.3">
      <c r="B934" s="21"/>
    </row>
    <row r="935" spans="2:2" ht="12.75" customHeight="1" x14ac:dyDescent="0.3">
      <c r="B935" s="21"/>
    </row>
    <row r="936" spans="2:2" ht="12.75" customHeight="1" x14ac:dyDescent="0.3">
      <c r="B936" s="21"/>
    </row>
    <row r="937" spans="2:2" ht="12.75" customHeight="1" x14ac:dyDescent="0.3">
      <c r="B937" s="21"/>
    </row>
    <row r="938" spans="2:2" ht="12.75" customHeight="1" x14ac:dyDescent="0.3">
      <c r="B938" s="21"/>
    </row>
    <row r="939" spans="2:2" ht="12.75" customHeight="1" x14ac:dyDescent="0.3">
      <c r="B939" s="21"/>
    </row>
    <row r="940" spans="2:2" ht="12.75" customHeight="1" x14ac:dyDescent="0.3">
      <c r="B940" s="21"/>
    </row>
    <row r="941" spans="2:2" ht="12.75" customHeight="1" x14ac:dyDescent="0.3">
      <c r="B941" s="21"/>
    </row>
    <row r="942" spans="2:2" ht="12.75" customHeight="1" x14ac:dyDescent="0.3">
      <c r="B942" s="21"/>
    </row>
    <row r="943" spans="2:2" ht="12.75" customHeight="1" x14ac:dyDescent="0.3">
      <c r="B943" s="21"/>
    </row>
    <row r="944" spans="2:2" ht="12.75" customHeight="1" x14ac:dyDescent="0.3">
      <c r="B944" s="21"/>
    </row>
    <row r="945" spans="2:2" ht="12.75" customHeight="1" x14ac:dyDescent="0.3">
      <c r="B945" s="21"/>
    </row>
    <row r="946" spans="2:2" ht="12.75" customHeight="1" x14ac:dyDescent="0.3">
      <c r="B946" s="21"/>
    </row>
    <row r="947" spans="2:2" ht="12.75" customHeight="1" x14ac:dyDescent="0.3">
      <c r="B947" s="21"/>
    </row>
    <row r="948" spans="2:2" ht="12.75" customHeight="1" x14ac:dyDescent="0.3">
      <c r="B948" s="21"/>
    </row>
    <row r="949" spans="2:2" ht="12.75" customHeight="1" x14ac:dyDescent="0.3">
      <c r="B949" s="21"/>
    </row>
    <row r="950" spans="2:2" ht="12.75" customHeight="1" x14ac:dyDescent="0.3">
      <c r="B950" s="21"/>
    </row>
    <row r="951" spans="2:2" ht="12.75" customHeight="1" x14ac:dyDescent="0.3">
      <c r="B951" s="21"/>
    </row>
    <row r="952" spans="2:2" ht="12.75" customHeight="1" x14ac:dyDescent="0.3">
      <c r="B952" s="21"/>
    </row>
    <row r="953" spans="2:2" ht="12.75" customHeight="1" x14ac:dyDescent="0.3">
      <c r="B953" s="21"/>
    </row>
    <row r="954" spans="2:2" ht="12.75" customHeight="1" x14ac:dyDescent="0.3">
      <c r="B954" s="21"/>
    </row>
    <row r="955" spans="2:2" ht="12.75" customHeight="1" x14ac:dyDescent="0.3">
      <c r="B955" s="21"/>
    </row>
    <row r="956" spans="2:2" ht="12.75" customHeight="1" x14ac:dyDescent="0.3">
      <c r="B956" s="21"/>
    </row>
    <row r="957" spans="2:2" ht="12.75" customHeight="1" x14ac:dyDescent="0.3">
      <c r="B957" s="21"/>
    </row>
    <row r="958" spans="2:2" ht="12.75" customHeight="1" x14ac:dyDescent="0.3">
      <c r="B958" s="21"/>
    </row>
    <row r="959" spans="2:2" ht="12.75" customHeight="1" x14ac:dyDescent="0.3">
      <c r="B959" s="21"/>
    </row>
    <row r="960" spans="2:2" ht="12.75" customHeight="1" x14ac:dyDescent="0.3">
      <c r="B960" s="21"/>
    </row>
    <row r="961" spans="2:2" ht="12.75" customHeight="1" x14ac:dyDescent="0.3">
      <c r="B961" s="21"/>
    </row>
    <row r="962" spans="2:2" ht="12.75" customHeight="1" x14ac:dyDescent="0.3">
      <c r="B962" s="21"/>
    </row>
    <row r="963" spans="2:2" ht="12.75" customHeight="1" x14ac:dyDescent="0.3">
      <c r="B963" s="21"/>
    </row>
    <row r="964" spans="2:2" ht="12.75" customHeight="1" x14ac:dyDescent="0.3">
      <c r="B964" s="21"/>
    </row>
    <row r="965" spans="2:2" ht="12.75" customHeight="1" x14ac:dyDescent="0.3">
      <c r="B965" s="21"/>
    </row>
    <row r="966" spans="2:2" ht="12.75" customHeight="1" x14ac:dyDescent="0.3">
      <c r="B966" s="21"/>
    </row>
    <row r="967" spans="2:2" ht="12.75" customHeight="1" x14ac:dyDescent="0.3">
      <c r="B967" s="21"/>
    </row>
    <row r="968" spans="2:2" ht="12.75" customHeight="1" x14ac:dyDescent="0.3">
      <c r="B968" s="21"/>
    </row>
    <row r="969" spans="2:2" ht="12.75" customHeight="1" x14ac:dyDescent="0.3">
      <c r="B969" s="21"/>
    </row>
    <row r="970" spans="2:2" ht="12.75" customHeight="1" x14ac:dyDescent="0.3">
      <c r="B970" s="21"/>
    </row>
    <row r="971" spans="2:2" ht="12.75" customHeight="1" x14ac:dyDescent="0.3">
      <c r="B971" s="21"/>
    </row>
    <row r="972" spans="2:2" ht="12.75" customHeight="1" x14ac:dyDescent="0.3">
      <c r="B972" s="21"/>
    </row>
    <row r="973" spans="2:2" ht="12.75" customHeight="1" x14ac:dyDescent="0.3">
      <c r="B973" s="21"/>
    </row>
    <row r="974" spans="2:2" ht="12.75" customHeight="1" x14ac:dyDescent="0.3">
      <c r="B974" s="21"/>
    </row>
    <row r="975" spans="2:2" ht="12.75" customHeight="1" x14ac:dyDescent="0.3">
      <c r="B975" s="21"/>
    </row>
    <row r="976" spans="2:2" ht="12.75" customHeight="1" x14ac:dyDescent="0.3">
      <c r="B976" s="21"/>
    </row>
    <row r="977" spans="2:2" ht="12.75" customHeight="1" x14ac:dyDescent="0.3">
      <c r="B977" s="21"/>
    </row>
    <row r="978" spans="2:2" ht="12.75" customHeight="1" x14ac:dyDescent="0.3">
      <c r="B978" s="21"/>
    </row>
    <row r="979" spans="2:2" ht="12.75" customHeight="1" x14ac:dyDescent="0.3">
      <c r="B979" s="21"/>
    </row>
    <row r="980" spans="2:2" ht="12.75" customHeight="1" x14ac:dyDescent="0.3">
      <c r="B980" s="21"/>
    </row>
    <row r="981" spans="2:2" ht="12.75" customHeight="1" x14ac:dyDescent="0.3">
      <c r="B981" s="21"/>
    </row>
    <row r="982" spans="2:2" ht="12.75" customHeight="1" x14ac:dyDescent="0.3">
      <c r="B982" s="21"/>
    </row>
    <row r="983" spans="2:2" ht="12.75" customHeight="1" x14ac:dyDescent="0.3">
      <c r="B983" s="21"/>
    </row>
    <row r="984" spans="2:2" ht="12.75" customHeight="1" x14ac:dyDescent="0.3">
      <c r="B984" s="21"/>
    </row>
    <row r="985" spans="2:2" ht="12.75" customHeight="1" x14ac:dyDescent="0.3">
      <c r="B985" s="21"/>
    </row>
    <row r="986" spans="2:2" ht="12.75" customHeight="1" x14ac:dyDescent="0.3">
      <c r="B986" s="21"/>
    </row>
    <row r="987" spans="2:2" ht="12.75" customHeight="1" x14ac:dyDescent="0.3">
      <c r="B987" s="21"/>
    </row>
    <row r="988" spans="2:2" ht="12.75" customHeight="1" x14ac:dyDescent="0.3">
      <c r="B988" s="21"/>
    </row>
    <row r="989" spans="2:2" ht="12.75" customHeight="1" x14ac:dyDescent="0.3">
      <c r="B989" s="21"/>
    </row>
    <row r="990" spans="2:2" ht="12.75" customHeight="1" x14ac:dyDescent="0.3">
      <c r="B990" s="21"/>
    </row>
    <row r="991" spans="2:2" ht="12.75" customHeight="1" x14ac:dyDescent="0.3">
      <c r="B991" s="21"/>
    </row>
    <row r="992" spans="2:2" ht="12.75" customHeight="1" x14ac:dyDescent="0.3">
      <c r="B992" s="21"/>
    </row>
    <row r="993" spans="2:2" ht="12.75" customHeight="1" x14ac:dyDescent="0.3">
      <c r="B993" s="21"/>
    </row>
    <row r="994" spans="2:2" ht="12.75" customHeight="1" x14ac:dyDescent="0.3">
      <c r="B994" s="21"/>
    </row>
    <row r="995" spans="2:2" ht="12.75" customHeight="1" x14ac:dyDescent="0.3">
      <c r="B995" s="21"/>
    </row>
    <row r="996" spans="2:2" ht="12.75" customHeight="1" x14ac:dyDescent="0.3">
      <c r="B996" s="21"/>
    </row>
    <row r="997" spans="2:2" ht="12.75" customHeight="1" x14ac:dyDescent="0.3">
      <c r="B997" s="21"/>
    </row>
    <row r="998" spans="2:2" ht="12.75" customHeight="1" x14ac:dyDescent="0.3">
      <c r="B998" s="21"/>
    </row>
  </sheetData>
  <dataValidations count="5">
    <dataValidation type="list" allowBlank="1" showErrorMessage="1" sqref="B27" xr:uid="{00000000-0002-0000-0100-000000000000}">
      <formula1>Stadion_2</formula1>
    </dataValidation>
    <dataValidation type="list" allowBlank="1" showErrorMessage="1" sqref="B15" xr:uid="{00000000-0002-0000-0100-000001000000}">
      <formula1>Pr.oblik</formula1>
    </dataValidation>
    <dataValidation type="list" allowBlank="1" showErrorMessage="1" sqref="B21" xr:uid="{00000000-0002-0000-0100-000002000000}">
      <formula1>Temelj_fin.izvještaji</formula1>
    </dataValidation>
    <dataValidation type="list" allowBlank="1" showErrorMessage="1" sqref="B29" xr:uid="{00000000-0002-0000-0100-000003000000}">
      <formula1>igrači</formula1>
    </dataValidation>
    <dataValidation type="list" allowBlank="1" showErrorMessage="1" sqref="B25" xr:uid="{00000000-0002-0000-0100-000004000000}">
      <formula1>Stadion_1</formula1>
    </dataValidation>
  </dataValidations>
  <pageMargins left="0.7" right="0.7" top="0.75" bottom="0.75" header="0" footer="0"/>
  <pageSetup paperSize="9" scale="85" orientation="portrait"/>
  <headerFooter>
    <oddHeader>&amp;R&amp;A</oddHeader>
    <oddFooter>&amp;C Financijski kriteriji - &amp;A</oddFooter>
  </headerFooter>
  <customProperties>
    <customPr name="OrphanNamesCheck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001"/>
  <sheetViews>
    <sheetView showGridLines="0" workbookViewId="0">
      <pane ySplit="10" topLeftCell="A67" activePane="bottomLeft" state="frozen"/>
      <selection pane="bottomLeft" activeCell="M10" sqref="M10"/>
    </sheetView>
  </sheetViews>
  <sheetFormatPr defaultColWidth="12.5546875" defaultRowHeight="15" customHeight="1" x14ac:dyDescent="0.25"/>
  <cols>
    <col min="1" max="1" width="2.44140625" style="25" customWidth="1"/>
    <col min="2" max="2" width="55.44140625" style="25" customWidth="1"/>
    <col min="3" max="3" width="21.6640625" style="25" customWidth="1"/>
    <col min="4" max="4" width="0.5546875" style="25" customWidth="1"/>
    <col min="5" max="12" width="15.44140625" style="25" customWidth="1"/>
    <col min="13" max="13" width="0.5546875" style="25" customWidth="1"/>
    <col min="14" max="15" width="15.44140625" style="25" customWidth="1"/>
    <col min="16" max="16" width="2" style="25" customWidth="1"/>
    <col min="17" max="30" width="8.44140625" style="25" customWidth="1"/>
    <col min="31" max="16384" width="12.5546875" style="25"/>
  </cols>
  <sheetData>
    <row r="1" spans="1:30" ht="12.75" customHeight="1" x14ac:dyDescent="0.3">
      <c r="A1" s="27"/>
      <c r="B1" s="27"/>
      <c r="C1" s="118"/>
      <c r="D1" s="11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12.75" customHeight="1" x14ac:dyDescent="0.3">
      <c r="A2" s="27"/>
      <c r="B2" s="24" t="s">
        <v>31</v>
      </c>
      <c r="C2" s="118"/>
      <c r="D2" s="118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0" ht="21.75" customHeight="1" x14ac:dyDescent="0.3">
      <c r="A3" s="27"/>
      <c r="B3" s="119" t="str">
        <f>REPT('Informacije o klubu_31.12.2024.'!B1,1)</f>
        <v/>
      </c>
      <c r="C3" s="118"/>
      <c r="D3" s="118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12.75" customHeight="1" x14ac:dyDescent="0.3">
      <c r="A4" s="27"/>
      <c r="B4" s="27"/>
      <c r="C4" s="118"/>
      <c r="D4" s="118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 spans="1:30" ht="21" customHeight="1" x14ac:dyDescent="0.35">
      <c r="A5" s="27"/>
      <c r="B5" s="29" t="s">
        <v>32</v>
      </c>
      <c r="C5" s="118"/>
      <c r="D5" s="118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 spans="1:30" ht="12.75" customHeight="1" x14ac:dyDescent="0.3">
      <c r="A6" s="27"/>
      <c r="B6" s="27" t="s">
        <v>33</v>
      </c>
      <c r="C6" s="118"/>
      <c r="D6" s="118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12.75" customHeight="1" x14ac:dyDescent="0.3">
      <c r="A7" s="27"/>
      <c r="B7" s="120" t="s">
        <v>34</v>
      </c>
      <c r="C7" s="118"/>
      <c r="D7" s="118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spans="1:30" ht="12.75" customHeight="1" x14ac:dyDescent="0.3">
      <c r="A8" s="27"/>
      <c r="B8" s="121"/>
      <c r="C8" s="118"/>
      <c r="D8" s="118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 spans="1:30" ht="45.75" customHeight="1" x14ac:dyDescent="0.3">
      <c r="A9" s="122"/>
      <c r="B9" s="220" t="s">
        <v>35</v>
      </c>
      <c r="C9" s="221" t="s">
        <v>36</v>
      </c>
      <c r="D9" s="123"/>
      <c r="E9" s="223" t="s">
        <v>37</v>
      </c>
      <c r="F9" s="224"/>
      <c r="G9" s="224"/>
      <c r="H9" s="224"/>
      <c r="I9" s="224"/>
      <c r="J9" s="224"/>
      <c r="K9" s="224"/>
      <c r="L9" s="225"/>
      <c r="M9" s="124"/>
      <c r="N9" s="226" t="s">
        <v>38</v>
      </c>
      <c r="O9" s="225"/>
      <c r="P9" s="32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spans="1:30" ht="51.75" customHeight="1" x14ac:dyDescent="0.3">
      <c r="A10" s="180"/>
      <c r="B10" s="215"/>
      <c r="C10" s="222"/>
      <c r="D10" s="181"/>
      <c r="E10" s="182" t="s">
        <v>39</v>
      </c>
      <c r="F10" s="182" t="s">
        <v>40</v>
      </c>
      <c r="G10" s="182" t="s">
        <v>41</v>
      </c>
      <c r="H10" s="182" t="s">
        <v>42</v>
      </c>
      <c r="I10" s="182" t="s">
        <v>43</v>
      </c>
      <c r="J10" s="182" t="s">
        <v>44</v>
      </c>
      <c r="K10" s="182" t="s">
        <v>45</v>
      </c>
      <c r="L10" s="182" t="s">
        <v>46</v>
      </c>
      <c r="M10" s="32"/>
      <c r="N10" s="182" t="s">
        <v>47</v>
      </c>
      <c r="O10" s="182" t="s">
        <v>48</v>
      </c>
      <c r="P10" s="32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</row>
    <row r="11" spans="1:30" ht="12.75" customHeight="1" x14ac:dyDescent="0.3">
      <c r="A11" s="218" t="s">
        <v>49</v>
      </c>
      <c r="B11" s="215"/>
      <c r="C11" s="170"/>
      <c r="D11" s="219"/>
      <c r="E11" s="169"/>
      <c r="F11" s="169"/>
      <c r="G11" s="169"/>
      <c r="H11" s="169"/>
      <c r="I11" s="169"/>
      <c r="J11" s="169"/>
      <c r="K11" s="169"/>
      <c r="L11" s="169"/>
      <c r="M11" s="27"/>
      <c r="N11" s="169"/>
      <c r="O11" s="169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</row>
    <row r="12" spans="1:30" ht="12.75" customHeight="1" x14ac:dyDescent="0.3">
      <c r="A12" s="180"/>
      <c r="B12" s="126" t="s">
        <v>50</v>
      </c>
      <c r="C12" s="170"/>
      <c r="D12" s="215"/>
      <c r="E12" s="170"/>
      <c r="F12" s="170"/>
      <c r="G12" s="170"/>
      <c r="H12" s="170"/>
      <c r="I12" s="170"/>
      <c r="J12" s="170"/>
      <c r="K12" s="170"/>
      <c r="L12" s="170"/>
      <c r="M12" s="27"/>
      <c r="N12" s="170"/>
      <c r="O12" s="170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ht="12.75" customHeight="1" x14ac:dyDescent="0.3">
      <c r="A13" s="180"/>
      <c r="B13" s="126" t="s">
        <v>51</v>
      </c>
      <c r="C13" s="170"/>
      <c r="D13" s="215"/>
      <c r="E13" s="170"/>
      <c r="F13" s="170"/>
      <c r="G13" s="170"/>
      <c r="H13" s="170"/>
      <c r="I13" s="170"/>
      <c r="J13" s="170"/>
      <c r="K13" s="170"/>
      <c r="L13" s="170"/>
      <c r="M13" s="27"/>
      <c r="N13" s="170"/>
      <c r="O13" s="170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 spans="1:30" ht="15" customHeight="1" x14ac:dyDescent="0.3">
      <c r="A14" s="180"/>
      <c r="B14" s="126" t="s">
        <v>52</v>
      </c>
      <c r="C14" s="170"/>
      <c r="D14" s="215"/>
      <c r="E14" s="170"/>
      <c r="F14" s="170"/>
      <c r="G14" s="170"/>
      <c r="H14" s="170"/>
      <c r="I14" s="170"/>
      <c r="J14" s="170"/>
      <c r="K14" s="170"/>
      <c r="L14" s="170"/>
      <c r="M14" s="27"/>
      <c r="N14" s="170"/>
      <c r="O14" s="170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ht="12.75" customHeight="1" x14ac:dyDescent="0.3">
      <c r="A15" s="180"/>
      <c r="B15" s="126" t="s">
        <v>53</v>
      </c>
      <c r="C15" s="170"/>
      <c r="D15" s="215"/>
      <c r="E15" s="170"/>
      <c r="F15" s="170"/>
      <c r="G15" s="170"/>
      <c r="H15" s="170"/>
      <c r="I15" s="170"/>
      <c r="J15" s="170"/>
      <c r="K15" s="170"/>
      <c r="L15" s="170"/>
      <c r="M15" s="27"/>
      <c r="N15" s="170"/>
      <c r="O15" s="170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ht="12.75" customHeight="1" x14ac:dyDescent="0.3">
      <c r="A16" s="180"/>
      <c r="B16" s="126" t="s">
        <v>54</v>
      </c>
      <c r="C16" s="170"/>
      <c r="D16" s="215"/>
      <c r="E16" s="170"/>
      <c r="F16" s="170"/>
      <c r="G16" s="170"/>
      <c r="H16" s="170"/>
      <c r="I16" s="170"/>
      <c r="J16" s="170"/>
      <c r="K16" s="170"/>
      <c r="L16" s="170"/>
      <c r="M16" s="27"/>
      <c r="N16" s="170"/>
      <c r="O16" s="170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 ht="12.75" customHeight="1" x14ac:dyDescent="0.3">
      <c r="A17" s="180"/>
      <c r="B17" s="126" t="s">
        <v>55</v>
      </c>
      <c r="C17" s="170"/>
      <c r="D17" s="215"/>
      <c r="E17" s="170"/>
      <c r="F17" s="170"/>
      <c r="G17" s="170"/>
      <c r="H17" s="170"/>
      <c r="I17" s="170"/>
      <c r="J17" s="170"/>
      <c r="K17" s="170"/>
      <c r="L17" s="170"/>
      <c r="M17" s="27"/>
      <c r="N17" s="170"/>
      <c r="O17" s="170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12.75" customHeight="1" x14ac:dyDescent="0.3">
      <c r="A18" s="180"/>
      <c r="B18" s="126" t="s">
        <v>56</v>
      </c>
      <c r="C18" s="171"/>
      <c r="D18" s="215"/>
      <c r="E18" s="171"/>
      <c r="F18" s="171"/>
      <c r="G18" s="171"/>
      <c r="H18" s="171"/>
      <c r="I18" s="171"/>
      <c r="J18" s="171"/>
      <c r="K18" s="171"/>
      <c r="L18" s="171"/>
      <c r="M18" s="27"/>
      <c r="N18" s="171"/>
      <c r="O18" s="171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ht="12.75" customHeight="1" x14ac:dyDescent="0.3">
      <c r="A19" s="218" t="s">
        <v>57</v>
      </c>
      <c r="B19" s="215"/>
      <c r="C19" s="127">
        <f>SUM(C12:C18)</f>
        <v>0</v>
      </c>
      <c r="D19" s="128"/>
      <c r="E19" s="127">
        <f t="shared" ref="E19:L19" si="0">SUM(E12:E18)</f>
        <v>0</v>
      </c>
      <c r="F19" s="127">
        <f>SUM(F12:F18)</f>
        <v>0</v>
      </c>
      <c r="G19" s="127">
        <f t="shared" si="0"/>
        <v>0</v>
      </c>
      <c r="H19" s="127">
        <f t="shared" si="0"/>
        <v>0</v>
      </c>
      <c r="I19" s="127">
        <f t="shared" si="0"/>
        <v>0</v>
      </c>
      <c r="J19" s="127">
        <f t="shared" si="0"/>
        <v>0</v>
      </c>
      <c r="K19" s="127">
        <f t="shared" si="0"/>
        <v>0</v>
      </c>
      <c r="L19" s="127">
        <f t="shared" si="0"/>
        <v>0</v>
      </c>
      <c r="M19" s="27"/>
      <c r="N19" s="127">
        <f t="shared" ref="N19:O19" si="1">SUM(N12:N18)</f>
        <v>0</v>
      </c>
      <c r="O19" s="127">
        <f t="shared" si="1"/>
        <v>0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ht="12.75" customHeight="1" x14ac:dyDescent="0.3">
      <c r="A20" s="180"/>
      <c r="B20" s="129"/>
      <c r="C20" s="169"/>
      <c r="D20" s="125"/>
      <c r="E20" s="169"/>
      <c r="F20" s="169"/>
      <c r="G20" s="169"/>
      <c r="H20" s="169"/>
      <c r="I20" s="169"/>
      <c r="J20" s="169"/>
      <c r="K20" s="169"/>
      <c r="L20" s="169"/>
      <c r="M20" s="27"/>
      <c r="N20" s="169"/>
      <c r="O20" s="169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ht="12.75" customHeight="1" x14ac:dyDescent="0.3">
      <c r="A21" s="218" t="s">
        <v>58</v>
      </c>
      <c r="B21" s="215"/>
      <c r="C21" s="170"/>
      <c r="D21" s="219"/>
      <c r="E21" s="170"/>
      <c r="F21" s="170"/>
      <c r="G21" s="170"/>
      <c r="H21" s="170"/>
      <c r="I21" s="170"/>
      <c r="J21" s="170"/>
      <c r="K21" s="170"/>
      <c r="L21" s="170"/>
      <c r="M21" s="27"/>
      <c r="N21" s="170"/>
      <c r="O21" s="170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ht="12.75" customHeight="1" x14ac:dyDescent="0.3">
      <c r="A22" s="180"/>
      <c r="B22" s="130" t="s">
        <v>59</v>
      </c>
      <c r="C22" s="170"/>
      <c r="D22" s="215"/>
      <c r="E22" s="170"/>
      <c r="F22" s="170"/>
      <c r="G22" s="170"/>
      <c r="H22" s="170"/>
      <c r="I22" s="170"/>
      <c r="J22" s="170"/>
      <c r="K22" s="170"/>
      <c r="L22" s="170"/>
      <c r="M22" s="27"/>
      <c r="N22" s="170"/>
      <c r="O22" s="170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ht="12.75" customHeight="1" x14ac:dyDescent="0.3">
      <c r="A23" s="180"/>
      <c r="B23" s="131" t="s">
        <v>60</v>
      </c>
      <c r="C23" s="170"/>
      <c r="D23" s="215"/>
      <c r="E23" s="170"/>
      <c r="F23" s="170"/>
      <c r="G23" s="170"/>
      <c r="H23" s="170"/>
      <c r="I23" s="170"/>
      <c r="J23" s="170"/>
      <c r="K23" s="170"/>
      <c r="L23" s="170"/>
      <c r="M23" s="27"/>
      <c r="N23" s="170"/>
      <c r="O23" s="170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 ht="12.75" customHeight="1" x14ac:dyDescent="0.3">
      <c r="A24" s="180"/>
      <c r="B24" s="131" t="s">
        <v>61</v>
      </c>
      <c r="C24" s="170"/>
      <c r="D24" s="215"/>
      <c r="E24" s="170"/>
      <c r="F24" s="170"/>
      <c r="G24" s="170"/>
      <c r="H24" s="170"/>
      <c r="I24" s="170"/>
      <c r="J24" s="170"/>
      <c r="K24" s="170"/>
      <c r="L24" s="170"/>
      <c r="M24" s="27"/>
      <c r="N24" s="170"/>
      <c r="O24" s="170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ht="12.75" customHeight="1" x14ac:dyDescent="0.3">
      <c r="A25" s="180"/>
      <c r="B25" s="131" t="s">
        <v>62</v>
      </c>
      <c r="C25" s="170"/>
      <c r="D25" s="215"/>
      <c r="E25" s="170"/>
      <c r="F25" s="170"/>
      <c r="G25" s="170"/>
      <c r="H25" s="170"/>
      <c r="I25" s="170"/>
      <c r="J25" s="170"/>
      <c r="K25" s="170"/>
      <c r="L25" s="170"/>
      <c r="M25" s="27"/>
      <c r="N25" s="170"/>
      <c r="O25" s="170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 ht="15" customHeight="1" x14ac:dyDescent="0.3">
      <c r="A26" s="180"/>
      <c r="B26" s="131" t="s">
        <v>52</v>
      </c>
      <c r="C26" s="170"/>
      <c r="D26" s="215"/>
      <c r="E26" s="170"/>
      <c r="F26" s="170"/>
      <c r="G26" s="170"/>
      <c r="H26" s="170"/>
      <c r="I26" s="170"/>
      <c r="J26" s="170"/>
      <c r="K26" s="170"/>
      <c r="L26" s="170"/>
      <c r="M26" s="27"/>
      <c r="N26" s="170"/>
      <c r="O26" s="170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0" ht="12.75" customHeight="1" x14ac:dyDescent="0.3">
      <c r="A27" s="180"/>
      <c r="B27" s="131" t="s">
        <v>54</v>
      </c>
      <c r="C27" s="170"/>
      <c r="D27" s="215"/>
      <c r="E27" s="170"/>
      <c r="F27" s="170"/>
      <c r="G27" s="170"/>
      <c r="H27" s="170"/>
      <c r="I27" s="170"/>
      <c r="J27" s="170"/>
      <c r="K27" s="170"/>
      <c r="L27" s="170"/>
      <c r="M27" s="27"/>
      <c r="N27" s="170"/>
      <c r="O27" s="170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ht="12.75" customHeight="1" x14ac:dyDescent="0.3">
      <c r="A28" s="180"/>
      <c r="B28" s="131" t="s">
        <v>63</v>
      </c>
      <c r="C28" s="170"/>
      <c r="D28" s="215"/>
      <c r="E28" s="170"/>
      <c r="F28" s="170"/>
      <c r="G28" s="170"/>
      <c r="H28" s="170"/>
      <c r="I28" s="170"/>
      <c r="J28" s="170"/>
      <c r="K28" s="170"/>
      <c r="L28" s="170"/>
      <c r="M28" s="27"/>
      <c r="N28" s="170"/>
      <c r="O28" s="170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12.75" customHeight="1" x14ac:dyDescent="0.3">
      <c r="A29" s="180"/>
      <c r="B29" s="131" t="s">
        <v>64</v>
      </c>
      <c r="C29" s="171"/>
      <c r="D29" s="125"/>
      <c r="E29" s="171"/>
      <c r="F29" s="171"/>
      <c r="G29" s="171"/>
      <c r="H29" s="171"/>
      <c r="I29" s="171"/>
      <c r="J29" s="171"/>
      <c r="K29" s="171"/>
      <c r="L29" s="171"/>
      <c r="M29" s="27"/>
      <c r="N29" s="171"/>
      <c r="O29" s="171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ht="12.75" customHeight="1" x14ac:dyDescent="0.3">
      <c r="A30" s="218" t="s">
        <v>65</v>
      </c>
      <c r="B30" s="215"/>
      <c r="C30" s="127">
        <f>SUM(C22:C29)</f>
        <v>0</v>
      </c>
      <c r="D30" s="128"/>
      <c r="E30" s="127">
        <f t="shared" ref="E30:L30" si="2">SUM(E22:E29)</f>
        <v>0</v>
      </c>
      <c r="F30" s="127">
        <f t="shared" si="2"/>
        <v>0</v>
      </c>
      <c r="G30" s="127">
        <f t="shared" si="2"/>
        <v>0</v>
      </c>
      <c r="H30" s="127">
        <f t="shared" si="2"/>
        <v>0</v>
      </c>
      <c r="I30" s="127">
        <f t="shared" si="2"/>
        <v>0</v>
      </c>
      <c r="J30" s="127">
        <f t="shared" si="2"/>
        <v>0</v>
      </c>
      <c r="K30" s="127">
        <f t="shared" si="2"/>
        <v>0</v>
      </c>
      <c r="L30" s="127">
        <f t="shared" si="2"/>
        <v>0</v>
      </c>
      <c r="M30" s="27"/>
      <c r="N30" s="127">
        <f t="shared" ref="N30:O30" si="3">SUM(N22:N29)</f>
        <v>0</v>
      </c>
      <c r="O30" s="127">
        <f t="shared" si="3"/>
        <v>0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ht="12.75" customHeight="1" x14ac:dyDescent="0.3">
      <c r="A31" s="180"/>
      <c r="B31" s="129"/>
      <c r="C31" s="132"/>
      <c r="D31" s="125"/>
      <c r="E31" s="132"/>
      <c r="F31" s="132"/>
      <c r="G31" s="132"/>
      <c r="H31" s="132"/>
      <c r="I31" s="132"/>
      <c r="J31" s="132"/>
      <c r="K31" s="132"/>
      <c r="L31" s="132"/>
      <c r="M31" s="27"/>
      <c r="N31" s="132"/>
      <c r="O31" s="13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ht="12.75" customHeight="1" x14ac:dyDescent="0.3">
      <c r="A32" s="218" t="s">
        <v>66</v>
      </c>
      <c r="B32" s="215"/>
      <c r="C32" s="127">
        <f>SUM(C19,C30)</f>
        <v>0</v>
      </c>
      <c r="D32" s="128"/>
      <c r="E32" s="127">
        <f t="shared" ref="E32:L32" si="4">SUM(E19,E30)</f>
        <v>0</v>
      </c>
      <c r="F32" s="127">
        <f t="shared" si="4"/>
        <v>0</v>
      </c>
      <c r="G32" s="127">
        <f t="shared" si="4"/>
        <v>0</v>
      </c>
      <c r="H32" s="127">
        <f t="shared" si="4"/>
        <v>0</v>
      </c>
      <c r="I32" s="127">
        <f t="shared" si="4"/>
        <v>0</v>
      </c>
      <c r="J32" s="127">
        <f t="shared" si="4"/>
        <v>0</v>
      </c>
      <c r="K32" s="127">
        <f t="shared" si="4"/>
        <v>0</v>
      </c>
      <c r="L32" s="127">
        <f t="shared" si="4"/>
        <v>0</v>
      </c>
      <c r="M32" s="27"/>
      <c r="N32" s="127">
        <f t="shared" ref="N32:O32" si="5">SUM(N19,N30)</f>
        <v>0</v>
      </c>
      <c r="O32" s="127">
        <f t="shared" si="5"/>
        <v>0</v>
      </c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ht="12.75" customHeight="1" x14ac:dyDescent="0.3">
      <c r="A33" s="180"/>
      <c r="B33" s="133"/>
      <c r="C33" s="169"/>
      <c r="D33" s="125"/>
      <c r="E33" s="169"/>
      <c r="F33" s="169"/>
      <c r="G33" s="169"/>
      <c r="H33" s="169"/>
      <c r="I33" s="169"/>
      <c r="J33" s="169"/>
      <c r="K33" s="169"/>
      <c r="L33" s="169"/>
      <c r="M33" s="27"/>
      <c r="N33" s="169"/>
      <c r="O33" s="169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ht="12.75" customHeight="1" x14ac:dyDescent="0.3">
      <c r="A34" s="218" t="s">
        <v>67</v>
      </c>
      <c r="B34" s="215"/>
      <c r="C34" s="170"/>
      <c r="D34" s="219"/>
      <c r="E34" s="170"/>
      <c r="F34" s="170"/>
      <c r="G34" s="170"/>
      <c r="H34" s="170"/>
      <c r="I34" s="170"/>
      <c r="J34" s="170"/>
      <c r="K34" s="170"/>
      <c r="L34" s="170"/>
      <c r="M34" s="27"/>
      <c r="N34" s="170"/>
      <c r="O34" s="170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ht="12.75" customHeight="1" x14ac:dyDescent="0.3">
      <c r="A35" s="180"/>
      <c r="B35" s="131" t="s">
        <v>68</v>
      </c>
      <c r="C35" s="170"/>
      <c r="D35" s="215"/>
      <c r="E35" s="170"/>
      <c r="F35" s="170"/>
      <c r="G35" s="170"/>
      <c r="H35" s="170"/>
      <c r="I35" s="170"/>
      <c r="J35" s="170"/>
      <c r="K35" s="170"/>
      <c r="L35" s="170"/>
      <c r="M35" s="27"/>
      <c r="N35" s="170"/>
      <c r="O35" s="170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ht="12.75" customHeight="1" x14ac:dyDescent="0.3">
      <c r="A36" s="180"/>
      <c r="B36" s="131" t="s">
        <v>69</v>
      </c>
      <c r="C36" s="170"/>
      <c r="D36" s="215"/>
      <c r="E36" s="170"/>
      <c r="F36" s="170"/>
      <c r="G36" s="170"/>
      <c r="H36" s="170"/>
      <c r="I36" s="170"/>
      <c r="J36" s="170"/>
      <c r="K36" s="170"/>
      <c r="L36" s="170"/>
      <c r="M36" s="27"/>
      <c r="N36" s="170"/>
      <c r="O36" s="170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ht="15" customHeight="1" x14ac:dyDescent="0.3">
      <c r="A37" s="180"/>
      <c r="B37" s="131" t="s">
        <v>70</v>
      </c>
      <c r="C37" s="170"/>
      <c r="D37" s="215"/>
      <c r="E37" s="170"/>
      <c r="F37" s="170"/>
      <c r="G37" s="170"/>
      <c r="H37" s="170"/>
      <c r="I37" s="170"/>
      <c r="J37" s="170"/>
      <c r="K37" s="170"/>
      <c r="L37" s="170"/>
      <c r="M37" s="27"/>
      <c r="N37" s="170"/>
      <c r="O37" s="170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ht="12.75" customHeight="1" x14ac:dyDescent="0.3">
      <c r="A38" s="180"/>
      <c r="B38" s="131" t="s">
        <v>71</v>
      </c>
      <c r="C38" s="170"/>
      <c r="D38" s="215"/>
      <c r="E38" s="170"/>
      <c r="F38" s="170"/>
      <c r="G38" s="170"/>
      <c r="H38" s="170"/>
      <c r="I38" s="170"/>
      <c r="J38" s="170"/>
      <c r="K38" s="170"/>
      <c r="L38" s="170"/>
      <c r="M38" s="27"/>
      <c r="N38" s="170"/>
      <c r="O38" s="170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ht="12.75" customHeight="1" x14ac:dyDescent="0.3">
      <c r="A39" s="180"/>
      <c r="B39" s="131" t="s">
        <v>72</v>
      </c>
      <c r="C39" s="170"/>
      <c r="D39" s="215"/>
      <c r="E39" s="170"/>
      <c r="F39" s="170"/>
      <c r="G39" s="170"/>
      <c r="H39" s="170"/>
      <c r="I39" s="170"/>
      <c r="J39" s="170"/>
      <c r="K39" s="170"/>
      <c r="L39" s="170"/>
      <c r="M39" s="27"/>
      <c r="N39" s="170"/>
      <c r="O39" s="170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0" ht="12.75" customHeight="1" x14ac:dyDescent="0.3">
      <c r="A40" s="180"/>
      <c r="B40" s="131" t="s">
        <v>73</v>
      </c>
      <c r="C40" s="170"/>
      <c r="D40" s="215"/>
      <c r="E40" s="170"/>
      <c r="F40" s="170"/>
      <c r="G40" s="170"/>
      <c r="H40" s="170"/>
      <c r="I40" s="170"/>
      <c r="J40" s="170"/>
      <c r="K40" s="170"/>
      <c r="L40" s="170"/>
      <c r="M40" s="27"/>
      <c r="N40" s="170"/>
      <c r="O40" s="170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spans="1:30" ht="12.75" customHeight="1" x14ac:dyDescent="0.3">
      <c r="A41" s="180"/>
      <c r="B41" s="131" t="s">
        <v>74</v>
      </c>
      <c r="C41" s="170"/>
      <c r="D41" s="215"/>
      <c r="E41" s="170"/>
      <c r="F41" s="170"/>
      <c r="G41" s="170"/>
      <c r="H41" s="170"/>
      <c r="I41" s="170"/>
      <c r="J41" s="170"/>
      <c r="K41" s="170"/>
      <c r="L41" s="170"/>
      <c r="M41" s="27"/>
      <c r="N41" s="170"/>
      <c r="O41" s="170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0" ht="12.75" customHeight="1" x14ac:dyDescent="0.3">
      <c r="A42" s="180"/>
      <c r="B42" s="131" t="s">
        <v>75</v>
      </c>
      <c r="C42" s="170"/>
      <c r="D42" s="215"/>
      <c r="E42" s="170"/>
      <c r="F42" s="170"/>
      <c r="G42" s="170"/>
      <c r="H42" s="170"/>
      <c r="I42" s="170"/>
      <c r="J42" s="170"/>
      <c r="K42" s="170"/>
      <c r="L42" s="170"/>
      <c r="M42" s="27"/>
      <c r="N42" s="170"/>
      <c r="O42" s="170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0" ht="12.75" customHeight="1" x14ac:dyDescent="0.3">
      <c r="A43" s="180"/>
      <c r="B43" s="131" t="s">
        <v>76</v>
      </c>
      <c r="C43" s="170"/>
      <c r="D43" s="215"/>
      <c r="E43" s="170"/>
      <c r="F43" s="170"/>
      <c r="G43" s="170"/>
      <c r="H43" s="170"/>
      <c r="I43" s="170"/>
      <c r="J43" s="170"/>
      <c r="K43" s="170"/>
      <c r="L43" s="170"/>
      <c r="M43" s="27"/>
      <c r="N43" s="170"/>
      <c r="O43" s="170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ht="12.75" customHeight="1" x14ac:dyDescent="0.3">
      <c r="A44" s="180"/>
      <c r="B44" s="131" t="s">
        <v>77</v>
      </c>
      <c r="C44" s="170"/>
      <c r="D44" s="215"/>
      <c r="E44" s="170"/>
      <c r="F44" s="170"/>
      <c r="G44" s="170"/>
      <c r="H44" s="170"/>
      <c r="I44" s="170"/>
      <c r="J44" s="170"/>
      <c r="K44" s="170"/>
      <c r="L44" s="170"/>
      <c r="M44" s="27"/>
      <c r="N44" s="170"/>
      <c r="O44" s="170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ht="12.75" customHeight="1" x14ac:dyDescent="0.3">
      <c r="A45" s="180"/>
      <c r="B45" s="131" t="s">
        <v>78</v>
      </c>
      <c r="C45" s="170"/>
      <c r="D45" s="215"/>
      <c r="E45" s="170"/>
      <c r="F45" s="170"/>
      <c r="G45" s="170"/>
      <c r="H45" s="170"/>
      <c r="I45" s="170"/>
      <c r="J45" s="170"/>
      <c r="K45" s="170"/>
      <c r="L45" s="170"/>
      <c r="M45" s="27"/>
      <c r="N45" s="170"/>
      <c r="O45" s="170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ht="12.75" customHeight="1" x14ac:dyDescent="0.3">
      <c r="A46" s="180"/>
      <c r="B46" s="131" t="s">
        <v>79</v>
      </c>
      <c r="C46" s="170"/>
      <c r="D46" s="215"/>
      <c r="E46" s="170"/>
      <c r="F46" s="170"/>
      <c r="G46" s="170"/>
      <c r="H46" s="170"/>
      <c r="I46" s="170"/>
      <c r="J46" s="170"/>
      <c r="K46" s="170"/>
      <c r="L46" s="170"/>
      <c r="M46" s="27"/>
      <c r="N46" s="170"/>
      <c r="O46" s="170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ht="12.75" customHeight="1" x14ac:dyDescent="0.3">
      <c r="A47" s="180"/>
      <c r="B47" s="131" t="s">
        <v>80</v>
      </c>
      <c r="C47" s="171"/>
      <c r="D47" s="215"/>
      <c r="E47" s="171"/>
      <c r="F47" s="171"/>
      <c r="G47" s="171"/>
      <c r="H47" s="171"/>
      <c r="I47" s="171"/>
      <c r="J47" s="171"/>
      <c r="K47" s="171"/>
      <c r="L47" s="171"/>
      <c r="M47" s="27"/>
      <c r="N47" s="171"/>
      <c r="O47" s="171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0" ht="12.75" customHeight="1" x14ac:dyDescent="0.3">
      <c r="A48" s="218" t="s">
        <v>81</v>
      </c>
      <c r="B48" s="215"/>
      <c r="C48" s="127">
        <f>SUM(C35:C47)</f>
        <v>0</v>
      </c>
      <c r="D48" s="215"/>
      <c r="E48" s="127">
        <f t="shared" ref="E48:L48" si="6">SUM(E35:E47)</f>
        <v>0</v>
      </c>
      <c r="F48" s="127">
        <f t="shared" si="6"/>
        <v>0</v>
      </c>
      <c r="G48" s="127">
        <f t="shared" si="6"/>
        <v>0</v>
      </c>
      <c r="H48" s="127">
        <f t="shared" si="6"/>
        <v>0</v>
      </c>
      <c r="I48" s="127">
        <f t="shared" si="6"/>
        <v>0</v>
      </c>
      <c r="J48" s="127">
        <f t="shared" si="6"/>
        <v>0</v>
      </c>
      <c r="K48" s="127">
        <f t="shared" si="6"/>
        <v>0</v>
      </c>
      <c r="L48" s="127">
        <f t="shared" si="6"/>
        <v>0</v>
      </c>
      <c r="M48" s="27"/>
      <c r="N48" s="127">
        <f t="shared" ref="N48:O48" si="7">SUM(N35:N47)</f>
        <v>0</v>
      </c>
      <c r="O48" s="127">
        <f t="shared" si="7"/>
        <v>0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0" ht="12.75" customHeight="1" x14ac:dyDescent="0.3">
      <c r="A49" s="180"/>
      <c r="B49" s="133"/>
      <c r="C49" s="169"/>
      <c r="D49" s="125"/>
      <c r="E49" s="169"/>
      <c r="F49" s="169"/>
      <c r="G49" s="169"/>
      <c r="H49" s="169"/>
      <c r="I49" s="169"/>
      <c r="J49" s="169"/>
      <c r="K49" s="169"/>
      <c r="L49" s="169"/>
      <c r="M49" s="27"/>
      <c r="N49" s="169"/>
      <c r="O49" s="169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30" ht="12.75" customHeight="1" x14ac:dyDescent="0.3">
      <c r="A50" s="218" t="s">
        <v>82</v>
      </c>
      <c r="B50" s="215"/>
      <c r="C50" s="170"/>
      <c r="D50" s="219"/>
      <c r="E50" s="170"/>
      <c r="F50" s="170"/>
      <c r="G50" s="170"/>
      <c r="H50" s="170"/>
      <c r="I50" s="170"/>
      <c r="J50" s="170"/>
      <c r="K50" s="170"/>
      <c r="L50" s="170"/>
      <c r="M50" s="27"/>
      <c r="N50" s="170"/>
      <c r="O50" s="170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</row>
    <row r="51" spans="1:30" ht="12.75" customHeight="1" x14ac:dyDescent="0.3">
      <c r="A51" s="180"/>
      <c r="B51" s="131" t="s">
        <v>69</v>
      </c>
      <c r="C51" s="170"/>
      <c r="D51" s="215"/>
      <c r="E51" s="170"/>
      <c r="F51" s="170"/>
      <c r="G51" s="170"/>
      <c r="H51" s="170"/>
      <c r="I51" s="170"/>
      <c r="J51" s="170"/>
      <c r="K51" s="170"/>
      <c r="L51" s="170"/>
      <c r="M51" s="27"/>
      <c r="N51" s="170"/>
      <c r="O51" s="170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 spans="1:30" ht="12.75" customHeight="1" x14ac:dyDescent="0.3">
      <c r="A52" s="180"/>
      <c r="B52" s="131" t="s">
        <v>83</v>
      </c>
      <c r="C52" s="170"/>
      <c r="D52" s="215"/>
      <c r="E52" s="170"/>
      <c r="F52" s="170"/>
      <c r="G52" s="170"/>
      <c r="H52" s="170"/>
      <c r="I52" s="170"/>
      <c r="J52" s="170"/>
      <c r="K52" s="170"/>
      <c r="L52" s="170"/>
      <c r="M52" s="27"/>
      <c r="N52" s="170"/>
      <c r="O52" s="170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1:30" ht="12.75" customHeight="1" x14ac:dyDescent="0.3">
      <c r="A53" s="180"/>
      <c r="B53" s="131" t="s">
        <v>71</v>
      </c>
      <c r="C53" s="170"/>
      <c r="D53" s="215"/>
      <c r="E53" s="170"/>
      <c r="F53" s="170"/>
      <c r="G53" s="170"/>
      <c r="H53" s="170"/>
      <c r="I53" s="170"/>
      <c r="J53" s="170"/>
      <c r="K53" s="170"/>
      <c r="L53" s="170"/>
      <c r="M53" s="27"/>
      <c r="N53" s="170"/>
      <c r="O53" s="170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</row>
    <row r="54" spans="1:30" ht="12.75" customHeight="1" x14ac:dyDescent="0.3">
      <c r="A54" s="180"/>
      <c r="B54" s="131" t="s">
        <v>72</v>
      </c>
      <c r="C54" s="170"/>
      <c r="D54" s="215"/>
      <c r="E54" s="170"/>
      <c r="F54" s="170"/>
      <c r="G54" s="170"/>
      <c r="H54" s="170"/>
      <c r="I54" s="170"/>
      <c r="J54" s="170"/>
      <c r="K54" s="170"/>
      <c r="L54" s="170"/>
      <c r="M54" s="27"/>
      <c r="N54" s="170"/>
      <c r="O54" s="170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</row>
    <row r="55" spans="1:30" ht="12.75" customHeight="1" x14ac:dyDescent="0.3">
      <c r="A55" s="180"/>
      <c r="B55" s="131" t="s">
        <v>73</v>
      </c>
      <c r="C55" s="170"/>
      <c r="D55" s="215"/>
      <c r="E55" s="170"/>
      <c r="F55" s="170"/>
      <c r="G55" s="170"/>
      <c r="H55" s="170"/>
      <c r="I55" s="170"/>
      <c r="J55" s="170"/>
      <c r="K55" s="170"/>
      <c r="L55" s="170"/>
      <c r="M55" s="27"/>
      <c r="N55" s="170"/>
      <c r="O55" s="170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</row>
    <row r="56" spans="1:30" ht="12.75" customHeight="1" x14ac:dyDescent="0.3">
      <c r="A56" s="180"/>
      <c r="B56" s="131" t="s">
        <v>75</v>
      </c>
      <c r="C56" s="170"/>
      <c r="D56" s="215"/>
      <c r="E56" s="170"/>
      <c r="F56" s="170"/>
      <c r="G56" s="170"/>
      <c r="H56" s="170"/>
      <c r="I56" s="170"/>
      <c r="J56" s="170"/>
      <c r="K56" s="170"/>
      <c r="L56" s="170"/>
      <c r="M56" s="27"/>
      <c r="N56" s="170"/>
      <c r="O56" s="170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</row>
    <row r="57" spans="1:30" ht="12.75" customHeight="1" x14ac:dyDescent="0.3">
      <c r="A57" s="180"/>
      <c r="B57" s="131" t="s">
        <v>76</v>
      </c>
      <c r="C57" s="170"/>
      <c r="D57" s="215"/>
      <c r="E57" s="170"/>
      <c r="F57" s="170"/>
      <c r="G57" s="170"/>
      <c r="H57" s="170"/>
      <c r="I57" s="170"/>
      <c r="J57" s="170"/>
      <c r="K57" s="170"/>
      <c r="L57" s="170"/>
      <c r="M57" s="27"/>
      <c r="N57" s="170"/>
      <c r="O57" s="170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</row>
    <row r="58" spans="1:30" ht="12.75" customHeight="1" x14ac:dyDescent="0.3">
      <c r="A58" s="180"/>
      <c r="B58" s="131" t="s">
        <v>84</v>
      </c>
      <c r="C58" s="170"/>
      <c r="D58" s="215"/>
      <c r="E58" s="170"/>
      <c r="F58" s="170"/>
      <c r="G58" s="170"/>
      <c r="H58" s="170"/>
      <c r="I58" s="170"/>
      <c r="J58" s="170"/>
      <c r="K58" s="170"/>
      <c r="L58" s="170"/>
      <c r="M58" s="27"/>
      <c r="N58" s="170"/>
      <c r="O58" s="170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</row>
    <row r="59" spans="1:30" ht="12.75" customHeight="1" x14ac:dyDescent="0.3">
      <c r="A59" s="180"/>
      <c r="B59" s="131" t="s">
        <v>78</v>
      </c>
      <c r="C59" s="170"/>
      <c r="D59" s="215"/>
      <c r="E59" s="170"/>
      <c r="F59" s="170"/>
      <c r="G59" s="170"/>
      <c r="H59" s="170"/>
      <c r="I59" s="170"/>
      <c r="J59" s="170"/>
      <c r="K59" s="170"/>
      <c r="L59" s="170"/>
      <c r="M59" s="27"/>
      <c r="N59" s="170"/>
      <c r="O59" s="170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</row>
    <row r="60" spans="1:30" ht="12.75" customHeight="1" x14ac:dyDescent="0.3">
      <c r="A60" s="180"/>
      <c r="B60" s="131" t="s">
        <v>85</v>
      </c>
      <c r="C60" s="170"/>
      <c r="D60" s="215"/>
      <c r="E60" s="170"/>
      <c r="F60" s="170"/>
      <c r="G60" s="170"/>
      <c r="H60" s="170"/>
      <c r="I60" s="170"/>
      <c r="J60" s="170"/>
      <c r="K60" s="170"/>
      <c r="L60" s="170"/>
      <c r="M60" s="27"/>
      <c r="N60" s="170"/>
      <c r="O60" s="170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</row>
    <row r="61" spans="1:30" ht="12.75" customHeight="1" x14ac:dyDescent="0.3">
      <c r="A61" s="180"/>
      <c r="B61" s="131" t="s">
        <v>86</v>
      </c>
      <c r="C61" s="171"/>
      <c r="D61" s="215"/>
      <c r="E61" s="171"/>
      <c r="F61" s="171"/>
      <c r="G61" s="171"/>
      <c r="H61" s="171"/>
      <c r="I61" s="171"/>
      <c r="J61" s="171"/>
      <c r="K61" s="171"/>
      <c r="L61" s="171"/>
      <c r="M61" s="27"/>
      <c r="N61" s="171"/>
      <c r="O61" s="171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 spans="1:30" ht="12.75" customHeight="1" x14ac:dyDescent="0.3">
      <c r="A62" s="218" t="s">
        <v>87</v>
      </c>
      <c r="B62" s="215"/>
      <c r="C62" s="127">
        <f>SUM(C51:C61)</f>
        <v>0</v>
      </c>
      <c r="D62" s="128"/>
      <c r="E62" s="127">
        <f t="shared" ref="E62:L62" si="8">SUM(E51:E61)</f>
        <v>0</v>
      </c>
      <c r="F62" s="127">
        <f t="shared" si="8"/>
        <v>0</v>
      </c>
      <c r="G62" s="127">
        <f t="shared" si="8"/>
        <v>0</v>
      </c>
      <c r="H62" s="127">
        <f t="shared" si="8"/>
        <v>0</v>
      </c>
      <c r="I62" s="127">
        <f t="shared" si="8"/>
        <v>0</v>
      </c>
      <c r="J62" s="127">
        <f t="shared" si="8"/>
        <v>0</v>
      </c>
      <c r="K62" s="127">
        <f t="shared" si="8"/>
        <v>0</v>
      </c>
      <c r="L62" s="127">
        <f t="shared" si="8"/>
        <v>0</v>
      </c>
      <c r="M62" s="27"/>
      <c r="N62" s="127">
        <f t="shared" ref="N62:O62" si="9">SUM(N51:N61)</f>
        <v>0</v>
      </c>
      <c r="O62" s="127">
        <f t="shared" si="9"/>
        <v>0</v>
      </c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</row>
    <row r="63" spans="1:30" ht="12.75" customHeight="1" x14ac:dyDescent="0.3">
      <c r="A63" s="180"/>
      <c r="B63" s="133"/>
      <c r="C63" s="132"/>
      <c r="D63" s="125"/>
      <c r="E63" s="132"/>
      <c r="F63" s="132"/>
      <c r="G63" s="132"/>
      <c r="H63" s="132"/>
      <c r="I63" s="132"/>
      <c r="J63" s="132"/>
      <c r="K63" s="132"/>
      <c r="L63" s="132"/>
      <c r="M63" s="27"/>
      <c r="N63" s="132"/>
      <c r="O63" s="132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</row>
    <row r="64" spans="1:30" ht="12.75" customHeight="1" x14ac:dyDescent="0.3">
      <c r="A64" s="218" t="s">
        <v>88</v>
      </c>
      <c r="B64" s="215"/>
      <c r="C64" s="127">
        <f>SUM(C48,C62)</f>
        <v>0</v>
      </c>
      <c r="D64" s="128"/>
      <c r="E64" s="127">
        <f t="shared" ref="E64:L64" si="10">SUM(E48,E62)</f>
        <v>0</v>
      </c>
      <c r="F64" s="127">
        <f t="shared" si="10"/>
        <v>0</v>
      </c>
      <c r="G64" s="127">
        <f t="shared" si="10"/>
        <v>0</v>
      </c>
      <c r="H64" s="127">
        <f t="shared" si="10"/>
        <v>0</v>
      </c>
      <c r="I64" s="127">
        <f t="shared" si="10"/>
        <v>0</v>
      </c>
      <c r="J64" s="127">
        <f t="shared" si="10"/>
        <v>0</v>
      </c>
      <c r="K64" s="127">
        <f t="shared" si="10"/>
        <v>0</v>
      </c>
      <c r="L64" s="127">
        <f t="shared" si="10"/>
        <v>0</v>
      </c>
      <c r="M64" s="27"/>
      <c r="N64" s="127">
        <f t="shared" ref="N64:O64" si="11">SUM(N48,N62)</f>
        <v>0</v>
      </c>
      <c r="O64" s="127">
        <f t="shared" si="11"/>
        <v>0</v>
      </c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</row>
    <row r="65" spans="1:30" ht="12.75" customHeight="1" x14ac:dyDescent="0.3">
      <c r="A65" s="180"/>
      <c r="B65" s="133"/>
      <c r="C65" s="132"/>
      <c r="D65" s="125"/>
      <c r="E65" s="132"/>
      <c r="F65" s="132"/>
      <c r="G65" s="132"/>
      <c r="H65" s="132"/>
      <c r="I65" s="132"/>
      <c r="J65" s="132"/>
      <c r="K65" s="132"/>
      <c r="L65" s="132"/>
      <c r="M65" s="27"/>
      <c r="N65" s="132"/>
      <c r="O65" s="132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</row>
    <row r="66" spans="1:30" ht="12.75" customHeight="1" x14ac:dyDescent="0.3">
      <c r="A66" s="218" t="s">
        <v>89</v>
      </c>
      <c r="B66" s="215"/>
      <c r="C66" s="127">
        <f>C32-C64</f>
        <v>0</v>
      </c>
      <c r="D66" s="128"/>
      <c r="E66" s="127">
        <f t="shared" ref="E66:L66" si="12">E32-E64</f>
        <v>0</v>
      </c>
      <c r="F66" s="127">
        <f t="shared" si="12"/>
        <v>0</v>
      </c>
      <c r="G66" s="127">
        <f t="shared" si="12"/>
        <v>0</v>
      </c>
      <c r="H66" s="127">
        <f t="shared" si="12"/>
        <v>0</v>
      </c>
      <c r="I66" s="127">
        <f t="shared" si="12"/>
        <v>0</v>
      </c>
      <c r="J66" s="127">
        <f t="shared" si="12"/>
        <v>0</v>
      </c>
      <c r="K66" s="127">
        <f t="shared" si="12"/>
        <v>0</v>
      </c>
      <c r="L66" s="127">
        <f t="shared" si="12"/>
        <v>0</v>
      </c>
      <c r="M66" s="27"/>
      <c r="N66" s="127">
        <f t="shared" ref="N66:O66" si="13">N32-N64</f>
        <v>0</v>
      </c>
      <c r="O66" s="127">
        <f t="shared" si="13"/>
        <v>0</v>
      </c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</row>
    <row r="67" spans="1:30" ht="12.75" customHeight="1" x14ac:dyDescent="0.3">
      <c r="A67" s="180"/>
      <c r="B67" s="129"/>
      <c r="C67" s="169"/>
      <c r="D67" s="125"/>
      <c r="E67" s="169"/>
      <c r="F67" s="169"/>
      <c r="G67" s="169"/>
      <c r="H67" s="169"/>
      <c r="I67" s="169"/>
      <c r="J67" s="169"/>
      <c r="K67" s="169"/>
      <c r="L67" s="169"/>
      <c r="M67" s="27"/>
      <c r="N67" s="169"/>
      <c r="O67" s="169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</row>
    <row r="68" spans="1:30" ht="12.75" customHeight="1" x14ac:dyDescent="0.3">
      <c r="A68" s="218" t="s">
        <v>90</v>
      </c>
      <c r="B68" s="215"/>
      <c r="C68" s="170"/>
      <c r="D68" s="219"/>
      <c r="E68" s="170"/>
      <c r="F68" s="170"/>
      <c r="G68" s="170"/>
      <c r="H68" s="170"/>
      <c r="I68" s="170"/>
      <c r="J68" s="170"/>
      <c r="K68" s="170"/>
      <c r="L68" s="170"/>
      <c r="M68" s="27"/>
      <c r="N68" s="170"/>
      <c r="O68" s="170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</row>
    <row r="69" spans="1:30" ht="12.75" customHeight="1" x14ac:dyDescent="0.3">
      <c r="A69" s="180"/>
      <c r="B69" s="131" t="s">
        <v>91</v>
      </c>
      <c r="C69" s="170"/>
      <c r="D69" s="215"/>
      <c r="E69" s="170"/>
      <c r="F69" s="170"/>
      <c r="G69" s="170"/>
      <c r="H69" s="170"/>
      <c r="I69" s="170"/>
      <c r="J69" s="170"/>
      <c r="K69" s="170"/>
      <c r="L69" s="170"/>
      <c r="M69" s="27"/>
      <c r="N69" s="170"/>
      <c r="O69" s="170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</row>
    <row r="70" spans="1:30" ht="12.75" customHeight="1" x14ac:dyDescent="0.3">
      <c r="A70" s="180"/>
      <c r="B70" s="131" t="s">
        <v>92</v>
      </c>
      <c r="C70" s="170"/>
      <c r="D70" s="125"/>
      <c r="E70" s="170"/>
      <c r="F70" s="170"/>
      <c r="G70" s="170"/>
      <c r="H70" s="170"/>
      <c r="I70" s="170"/>
      <c r="J70" s="170"/>
      <c r="K70" s="170"/>
      <c r="L70" s="170"/>
      <c r="M70" s="27"/>
      <c r="N70" s="170"/>
      <c r="O70" s="170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 spans="1:30" ht="12.75" customHeight="1" x14ac:dyDescent="0.3">
      <c r="A71" s="180"/>
      <c r="B71" s="131" t="s">
        <v>93</v>
      </c>
      <c r="C71" s="170"/>
      <c r="D71" s="125"/>
      <c r="E71" s="170"/>
      <c r="F71" s="170"/>
      <c r="G71" s="170"/>
      <c r="H71" s="170"/>
      <c r="I71" s="170"/>
      <c r="J71" s="170"/>
      <c r="K71" s="170"/>
      <c r="L71" s="170"/>
      <c r="M71" s="27"/>
      <c r="N71" s="170"/>
      <c r="O71" s="170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</row>
    <row r="72" spans="1:30" ht="12.75" customHeight="1" x14ac:dyDescent="0.3">
      <c r="A72" s="180"/>
      <c r="B72" s="131" t="s">
        <v>94</v>
      </c>
      <c r="C72" s="170"/>
      <c r="D72" s="125"/>
      <c r="E72" s="170"/>
      <c r="F72" s="170"/>
      <c r="G72" s="170"/>
      <c r="H72" s="170"/>
      <c r="I72" s="170"/>
      <c r="J72" s="170"/>
      <c r="K72" s="170"/>
      <c r="L72" s="170"/>
      <c r="M72" s="27"/>
      <c r="N72" s="170"/>
      <c r="O72" s="170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</row>
    <row r="73" spans="1:30" ht="12.75" customHeight="1" x14ac:dyDescent="0.3">
      <c r="A73" s="180"/>
      <c r="B73" s="131" t="s">
        <v>95</v>
      </c>
      <c r="C73" s="170"/>
      <c r="D73" s="125"/>
      <c r="E73" s="170"/>
      <c r="F73" s="170"/>
      <c r="G73" s="170"/>
      <c r="H73" s="170"/>
      <c r="I73" s="170"/>
      <c r="J73" s="170"/>
      <c r="K73" s="170"/>
      <c r="L73" s="170"/>
      <c r="M73" s="27"/>
      <c r="N73" s="170"/>
      <c r="O73" s="170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</row>
    <row r="74" spans="1:30" ht="12.75" customHeight="1" x14ac:dyDescent="0.3">
      <c r="A74" s="180"/>
      <c r="B74" s="131"/>
      <c r="C74" s="171"/>
      <c r="D74" s="125"/>
      <c r="E74" s="171"/>
      <c r="F74" s="171"/>
      <c r="G74" s="171"/>
      <c r="H74" s="171"/>
      <c r="I74" s="171"/>
      <c r="J74" s="171"/>
      <c r="K74" s="171"/>
      <c r="L74" s="171"/>
      <c r="M74" s="27"/>
      <c r="N74" s="171"/>
      <c r="O74" s="171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</row>
    <row r="75" spans="1:30" ht="12.75" customHeight="1" x14ac:dyDescent="0.3">
      <c r="A75" s="180"/>
      <c r="B75" s="129" t="s">
        <v>96</v>
      </c>
      <c r="C75" s="127">
        <f>SUM(C69:C73)</f>
        <v>0</v>
      </c>
      <c r="D75" s="128"/>
      <c r="E75" s="127">
        <f t="shared" ref="E75:J75" si="14">SUM(E69:E73)</f>
        <v>0</v>
      </c>
      <c r="F75" s="127">
        <f t="shared" si="14"/>
        <v>0</v>
      </c>
      <c r="G75" s="127">
        <f t="shared" si="14"/>
        <v>0</v>
      </c>
      <c r="H75" s="127">
        <f t="shared" si="14"/>
        <v>0</v>
      </c>
      <c r="I75" s="127">
        <f t="shared" si="14"/>
        <v>0</v>
      </c>
      <c r="J75" s="127">
        <f t="shared" si="14"/>
        <v>0</v>
      </c>
      <c r="K75" s="127">
        <f>SUM(K69:K74)</f>
        <v>0</v>
      </c>
      <c r="L75" s="127">
        <f>SUM(L69:L74)</f>
        <v>0</v>
      </c>
      <c r="M75" s="27"/>
      <c r="N75" s="127">
        <f t="shared" ref="N75:O75" si="15">SUM(N69:N73)</f>
        <v>0</v>
      </c>
      <c r="O75" s="127">
        <f t="shared" si="15"/>
        <v>0</v>
      </c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</row>
    <row r="76" spans="1:30" ht="12.75" customHeight="1" x14ac:dyDescent="0.3">
      <c r="A76" s="180"/>
      <c r="B76" s="129"/>
      <c r="C76" s="132"/>
      <c r="D76" s="125"/>
      <c r="E76" s="132"/>
      <c r="F76" s="132"/>
      <c r="G76" s="132"/>
      <c r="H76" s="132"/>
      <c r="I76" s="132"/>
      <c r="J76" s="132"/>
      <c r="K76" s="132"/>
      <c r="L76" s="132"/>
      <c r="M76" s="27"/>
      <c r="N76" s="132"/>
      <c r="O76" s="132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</row>
    <row r="77" spans="1:30" ht="12.75" customHeight="1" x14ac:dyDescent="0.3">
      <c r="A77" s="180"/>
      <c r="B77" s="129" t="s">
        <v>97</v>
      </c>
      <c r="C77" s="127">
        <f>SUM(C64,C75)</f>
        <v>0</v>
      </c>
      <c r="D77" s="128"/>
      <c r="E77" s="127">
        <f t="shared" ref="E77:L77" si="16">SUM(E64,E75)</f>
        <v>0</v>
      </c>
      <c r="F77" s="127">
        <f t="shared" si="16"/>
        <v>0</v>
      </c>
      <c r="G77" s="127">
        <f t="shared" si="16"/>
        <v>0</v>
      </c>
      <c r="H77" s="127">
        <f t="shared" si="16"/>
        <v>0</v>
      </c>
      <c r="I77" s="127">
        <f t="shared" si="16"/>
        <v>0</v>
      </c>
      <c r="J77" s="127">
        <f t="shared" si="16"/>
        <v>0</v>
      </c>
      <c r="K77" s="127">
        <f t="shared" si="16"/>
        <v>0</v>
      </c>
      <c r="L77" s="127">
        <f t="shared" si="16"/>
        <v>0</v>
      </c>
      <c r="M77" s="27"/>
      <c r="N77" s="127">
        <f t="shared" ref="N77:O77" si="17">SUM(N64,N75)</f>
        <v>0</v>
      </c>
      <c r="O77" s="127">
        <f t="shared" si="17"/>
        <v>0</v>
      </c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</row>
    <row r="78" spans="1:30" ht="12.75" customHeight="1" x14ac:dyDescent="0.3">
      <c r="A78" s="27"/>
      <c r="B78" s="27"/>
      <c r="C78" s="118"/>
      <c r="D78" s="11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</row>
    <row r="79" spans="1:30" ht="12.75" customHeight="1" x14ac:dyDescent="0.3">
      <c r="A79" s="27"/>
      <c r="B79" s="216" t="s">
        <v>98</v>
      </c>
      <c r="C79" s="145" t="str">
        <f>IF(C32=C77,"TOČNO","NETOČNO")</f>
        <v>TOČNO</v>
      </c>
      <c r="D79" s="146"/>
      <c r="E79" s="145" t="str">
        <f t="shared" ref="E79:L79" si="18">IF(E32=E77,"TOČNO","NETOČNO")</f>
        <v>TOČNO</v>
      </c>
      <c r="F79" s="145" t="str">
        <f t="shared" si="18"/>
        <v>TOČNO</v>
      </c>
      <c r="G79" s="145" t="str">
        <f t="shared" si="18"/>
        <v>TOČNO</v>
      </c>
      <c r="H79" s="145" t="str">
        <f t="shared" si="18"/>
        <v>TOČNO</v>
      </c>
      <c r="I79" s="145" t="str">
        <f t="shared" si="18"/>
        <v>TOČNO</v>
      </c>
      <c r="J79" s="145" t="str">
        <f t="shared" si="18"/>
        <v>TOČNO</v>
      </c>
      <c r="K79" s="145" t="str">
        <f t="shared" si="18"/>
        <v>TOČNO</v>
      </c>
      <c r="L79" s="145" t="str">
        <f t="shared" si="18"/>
        <v>TOČNO</v>
      </c>
      <c r="M79" s="3"/>
      <c r="N79" s="145" t="str">
        <f t="shared" ref="N79:O79" si="19">IF(N32=N77,"TOČNO","NETOČNO")</f>
        <v>TOČNO</v>
      </c>
      <c r="O79" s="145" t="str">
        <f t="shared" si="19"/>
        <v>TOČNO</v>
      </c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</row>
    <row r="80" spans="1:30" ht="12.75" customHeight="1" x14ac:dyDescent="0.3">
      <c r="A80" s="27"/>
      <c r="B80" s="215"/>
      <c r="C80" s="145" t="str">
        <f>IF(C73='RDG_31.12.2024.'!B126,"TOČNO","NETOČNO")</f>
        <v>TOČNO</v>
      </c>
      <c r="D80" s="146"/>
      <c r="E80" s="145" t="str">
        <f>IF(E73='RDG_31.12.2024.'!D126,"TOČNO","NETOČNO")</f>
        <v>TOČNO</v>
      </c>
      <c r="F80" s="145" t="str">
        <f>IF(F73='RDG_31.12.2024.'!E126,"TOČNO","NETOČNO")</f>
        <v>TOČNO</v>
      </c>
      <c r="G80" s="147" t="str">
        <f>IF(G73='RDG_31.12.2024.'!D126+'RDG_31.12.2024.'!F126,"TOČNO","NETOČNO")</f>
        <v>TOČNO</v>
      </c>
      <c r="H80" s="145" t="str">
        <f>IF(H73='RDG_31.12.2024.'!H126,"TOČNO","NETOČNO")</f>
        <v>TOČNO</v>
      </c>
      <c r="I80" s="147" t="str">
        <f>IF(I73='RDG_31.12.2024.'!H126+'RDG_31.12.2024.'!I126,"TOČNO","NETOČNO")</f>
        <v>TOČNO</v>
      </c>
      <c r="J80" s="147" t="str">
        <f>IF(J73='RDG_31.12.2024.'!L126,"TOČNO","NETOČNO")</f>
        <v>TOČNO</v>
      </c>
      <c r="K80" s="147" t="str">
        <f>IF(K73='RDG_31.12.2024.'!O126,"TOČNO","NETOČNO")</f>
        <v>TOČNO</v>
      </c>
      <c r="L80" s="147" t="str">
        <f>IF(L73='RDG_31.12.2024.'!P126,"TOČNO","NETOČNO")</f>
        <v>TOČNO</v>
      </c>
      <c r="M80" s="3"/>
      <c r="N80" s="147" t="str">
        <f>IF(N73='RDG_31.12.2024.'!R126,"TOČNO","NETOČNO")</f>
        <v>TOČNO</v>
      </c>
      <c r="O80" s="147" t="str">
        <f>IF(O73='RDG_31.12.2024.'!R126+'RDG_31.12.2024.'!S126,"TOČNO","NETOČNO")</f>
        <v>TOČNO</v>
      </c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</row>
    <row r="81" spans="1:30" ht="12.75" customHeight="1" x14ac:dyDescent="0.3">
      <c r="A81" s="27"/>
      <c r="B81" s="27"/>
      <c r="C81" s="118"/>
      <c r="D81" s="118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</row>
    <row r="82" spans="1:30" ht="12.75" customHeight="1" x14ac:dyDescent="0.3">
      <c r="A82" s="27"/>
      <c r="B82" s="27"/>
      <c r="C82" s="118"/>
      <c r="D82" s="118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</row>
    <row r="83" spans="1:30" ht="27" customHeight="1" x14ac:dyDescent="0.3">
      <c r="A83" s="27"/>
      <c r="B83" s="86" t="s">
        <v>99</v>
      </c>
      <c r="C83" s="217" t="s">
        <v>100</v>
      </c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</row>
    <row r="84" spans="1:30" ht="21" customHeight="1" x14ac:dyDescent="0.3">
      <c r="A84" s="27"/>
      <c r="B84" s="100" t="s">
        <v>49</v>
      </c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</row>
    <row r="85" spans="1:30" ht="27" customHeight="1" x14ac:dyDescent="0.3">
      <c r="A85" s="27"/>
      <c r="B85" s="126" t="s">
        <v>50</v>
      </c>
      <c r="C85" s="214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</row>
    <row r="86" spans="1:30" ht="28.5" customHeight="1" x14ac:dyDescent="0.3">
      <c r="A86" s="27"/>
      <c r="B86" s="126" t="s">
        <v>51</v>
      </c>
      <c r="C86" s="214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</row>
    <row r="87" spans="1:30" ht="27.75" customHeight="1" x14ac:dyDescent="0.3">
      <c r="A87" s="27"/>
      <c r="B87" s="126" t="s">
        <v>52</v>
      </c>
      <c r="C87" s="214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</row>
    <row r="88" spans="1:30" ht="37.5" customHeight="1" x14ac:dyDescent="0.3">
      <c r="A88" s="27"/>
      <c r="B88" s="126" t="s">
        <v>101</v>
      </c>
      <c r="C88" s="214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</row>
    <row r="89" spans="1:30" ht="24" customHeight="1" x14ac:dyDescent="0.3">
      <c r="A89" s="27"/>
      <c r="B89" s="126" t="s">
        <v>54</v>
      </c>
      <c r="C89" s="214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</row>
    <row r="90" spans="1:30" ht="24" customHeight="1" x14ac:dyDescent="0.3">
      <c r="A90" s="27"/>
      <c r="B90" s="126" t="s">
        <v>55</v>
      </c>
      <c r="C90" s="214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</row>
    <row r="91" spans="1:30" ht="28.5" customHeight="1" x14ac:dyDescent="0.3">
      <c r="A91" s="27"/>
      <c r="B91" s="126" t="s">
        <v>102</v>
      </c>
      <c r="C91" s="214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</row>
    <row r="92" spans="1:30" ht="18" customHeight="1" x14ac:dyDescent="0.3">
      <c r="A92" s="27"/>
      <c r="B92" s="135" t="s">
        <v>58</v>
      </c>
      <c r="C92" s="118"/>
      <c r="D92" s="11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</row>
    <row r="93" spans="1:30" ht="28.5" customHeight="1" x14ac:dyDescent="0.3">
      <c r="A93" s="27"/>
      <c r="B93" s="130" t="s">
        <v>59</v>
      </c>
      <c r="C93" s="214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</row>
    <row r="94" spans="1:30" ht="28.5" customHeight="1" x14ac:dyDescent="0.3">
      <c r="A94" s="27"/>
      <c r="B94" s="131" t="s">
        <v>60</v>
      </c>
      <c r="C94" s="214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</row>
    <row r="95" spans="1:30" ht="28.5" customHeight="1" x14ac:dyDescent="0.3">
      <c r="A95" s="27"/>
      <c r="B95" s="131" t="s">
        <v>61</v>
      </c>
      <c r="C95" s="214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</row>
    <row r="96" spans="1:30" ht="28.5" customHeight="1" x14ac:dyDescent="0.3">
      <c r="A96" s="27"/>
      <c r="B96" s="131" t="s">
        <v>62</v>
      </c>
      <c r="C96" s="214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</row>
    <row r="97" spans="1:30" ht="28.5" customHeight="1" x14ac:dyDescent="0.3">
      <c r="A97" s="27"/>
      <c r="B97" s="131" t="s">
        <v>52</v>
      </c>
      <c r="C97" s="214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</row>
    <row r="98" spans="1:30" ht="28.5" customHeight="1" x14ac:dyDescent="0.3">
      <c r="A98" s="27"/>
      <c r="B98" s="131" t="s">
        <v>54</v>
      </c>
      <c r="C98" s="214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</row>
    <row r="99" spans="1:30" ht="28.5" customHeight="1" x14ac:dyDescent="0.3">
      <c r="A99" s="27"/>
      <c r="B99" s="131" t="s">
        <v>63</v>
      </c>
      <c r="C99" s="214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</row>
    <row r="100" spans="1:30" ht="33.75" customHeight="1" x14ac:dyDescent="0.3">
      <c r="A100" s="27"/>
      <c r="B100" s="131" t="s">
        <v>64</v>
      </c>
      <c r="C100" s="214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</row>
    <row r="101" spans="1:30" ht="20.25" customHeight="1" x14ac:dyDescent="0.3">
      <c r="A101" s="27"/>
      <c r="B101" s="136" t="s">
        <v>67</v>
      </c>
      <c r="C101" s="98"/>
      <c r="D101" s="118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</row>
    <row r="102" spans="1:30" ht="24.75" customHeight="1" x14ac:dyDescent="0.3">
      <c r="A102" s="27"/>
      <c r="B102" s="131" t="s">
        <v>68</v>
      </c>
      <c r="C102" s="214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</row>
    <row r="103" spans="1:30" ht="36.75" customHeight="1" x14ac:dyDescent="0.3">
      <c r="A103" s="27"/>
      <c r="B103" s="131" t="s">
        <v>103</v>
      </c>
      <c r="C103" s="214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</row>
    <row r="104" spans="1:30" ht="28.5" customHeight="1" x14ac:dyDescent="0.3">
      <c r="A104" s="27"/>
      <c r="B104" s="131" t="s">
        <v>70</v>
      </c>
      <c r="C104" s="214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</row>
    <row r="105" spans="1:30" ht="27" customHeight="1" x14ac:dyDescent="0.3">
      <c r="A105" s="27"/>
      <c r="B105" s="131" t="s">
        <v>104</v>
      </c>
      <c r="C105" s="214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</row>
    <row r="106" spans="1:30" ht="25.5" customHeight="1" x14ac:dyDescent="0.3">
      <c r="A106" s="27"/>
      <c r="B106" s="131" t="s">
        <v>73</v>
      </c>
      <c r="C106" s="214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</row>
    <row r="107" spans="1:30" ht="30" customHeight="1" x14ac:dyDescent="0.3">
      <c r="A107" s="27"/>
      <c r="B107" s="131" t="s">
        <v>74</v>
      </c>
      <c r="C107" s="214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</row>
    <row r="108" spans="1:30" ht="27" customHeight="1" x14ac:dyDescent="0.3">
      <c r="A108" s="27"/>
      <c r="B108" s="131" t="s">
        <v>75</v>
      </c>
      <c r="C108" s="214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</row>
    <row r="109" spans="1:30" ht="24" customHeight="1" x14ac:dyDescent="0.3">
      <c r="A109" s="27"/>
      <c r="B109" s="131" t="s">
        <v>76</v>
      </c>
      <c r="C109" s="214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</row>
    <row r="110" spans="1:30" ht="23.25" customHeight="1" x14ac:dyDescent="0.3">
      <c r="A110" s="27"/>
      <c r="B110" s="131" t="s">
        <v>77</v>
      </c>
      <c r="C110" s="214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</row>
    <row r="111" spans="1:30" ht="26.25" customHeight="1" x14ac:dyDescent="0.3">
      <c r="A111" s="27"/>
      <c r="B111" s="131" t="s">
        <v>78</v>
      </c>
      <c r="C111" s="214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</row>
    <row r="112" spans="1:30" ht="30" customHeight="1" x14ac:dyDescent="0.3">
      <c r="A112" s="27"/>
      <c r="B112" s="131" t="s">
        <v>105</v>
      </c>
      <c r="C112" s="214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</row>
    <row r="113" spans="1:30" ht="25.5" customHeight="1" x14ac:dyDescent="0.3">
      <c r="A113" s="27"/>
      <c r="B113" s="131" t="s">
        <v>80</v>
      </c>
      <c r="C113" s="214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</row>
    <row r="114" spans="1:30" ht="17.25" customHeight="1" x14ac:dyDescent="0.3">
      <c r="A114" s="27"/>
      <c r="B114" s="135" t="s">
        <v>82</v>
      </c>
      <c r="C114" s="118"/>
      <c r="D114" s="118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</row>
    <row r="115" spans="1:30" ht="38.25" customHeight="1" x14ac:dyDescent="0.3">
      <c r="A115" s="27"/>
      <c r="B115" s="131" t="s">
        <v>106</v>
      </c>
      <c r="C115" s="214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</row>
    <row r="116" spans="1:30" ht="25.5" customHeight="1" x14ac:dyDescent="0.3">
      <c r="A116" s="27"/>
      <c r="B116" s="131" t="s">
        <v>83</v>
      </c>
      <c r="C116" s="214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</row>
    <row r="117" spans="1:30" ht="25.5" customHeight="1" x14ac:dyDescent="0.3">
      <c r="A117" s="27"/>
      <c r="B117" s="131" t="s">
        <v>104</v>
      </c>
      <c r="C117" s="214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</row>
    <row r="118" spans="1:30" ht="25.5" customHeight="1" x14ac:dyDescent="0.3">
      <c r="A118" s="27"/>
      <c r="B118" s="131" t="s">
        <v>73</v>
      </c>
      <c r="C118" s="214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</row>
    <row r="119" spans="1:30" ht="25.5" customHeight="1" x14ac:dyDescent="0.3">
      <c r="A119" s="27"/>
      <c r="B119" s="131" t="s">
        <v>75</v>
      </c>
      <c r="C119" s="214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</row>
    <row r="120" spans="1:30" ht="25.5" customHeight="1" x14ac:dyDescent="0.3">
      <c r="A120" s="27"/>
      <c r="B120" s="131" t="s">
        <v>76</v>
      </c>
      <c r="C120" s="214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</row>
    <row r="121" spans="1:30" ht="25.5" customHeight="1" x14ac:dyDescent="0.3">
      <c r="A121" s="27"/>
      <c r="B121" s="131" t="s">
        <v>77</v>
      </c>
      <c r="C121" s="214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</row>
    <row r="122" spans="1:30" ht="25.5" customHeight="1" x14ac:dyDescent="0.3">
      <c r="A122" s="27"/>
      <c r="B122" s="131" t="s">
        <v>78</v>
      </c>
      <c r="C122" s="214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</row>
    <row r="123" spans="1:30" ht="25.5" customHeight="1" x14ac:dyDescent="0.3">
      <c r="A123" s="27"/>
      <c r="B123" s="131" t="s">
        <v>107</v>
      </c>
      <c r="C123" s="214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</row>
    <row r="124" spans="1:30" ht="25.5" customHeight="1" x14ac:dyDescent="0.3">
      <c r="A124" s="27"/>
      <c r="B124" s="131" t="s">
        <v>86</v>
      </c>
      <c r="C124" s="214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</row>
    <row r="125" spans="1:30" ht="18" customHeight="1" x14ac:dyDescent="0.3">
      <c r="A125" s="27"/>
      <c r="B125" s="136" t="s">
        <v>90</v>
      </c>
      <c r="C125" s="98"/>
      <c r="D125" s="118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</row>
    <row r="126" spans="1:30" ht="27" customHeight="1" x14ac:dyDescent="0.3">
      <c r="A126" s="27"/>
      <c r="B126" s="131" t="s">
        <v>91</v>
      </c>
      <c r="C126" s="227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</row>
    <row r="127" spans="1:30" ht="18" customHeight="1" x14ac:dyDescent="0.3">
      <c r="A127" s="27"/>
      <c r="B127" s="131" t="s">
        <v>92</v>
      </c>
      <c r="C127" s="227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</row>
    <row r="128" spans="1:30" ht="18" customHeight="1" x14ac:dyDescent="0.3">
      <c r="A128" s="27"/>
      <c r="B128" s="131" t="s">
        <v>93</v>
      </c>
      <c r="C128" s="227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</row>
    <row r="129" spans="1:30" ht="18" customHeight="1" x14ac:dyDescent="0.3">
      <c r="A129" s="27"/>
      <c r="B129" s="131" t="s">
        <v>94</v>
      </c>
      <c r="C129" s="227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</row>
    <row r="130" spans="1:30" ht="18" customHeight="1" x14ac:dyDescent="0.3">
      <c r="A130" s="27"/>
      <c r="B130" s="131" t="s">
        <v>95</v>
      </c>
      <c r="C130" s="227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</row>
    <row r="131" spans="1:30" ht="18" customHeight="1" x14ac:dyDescent="0.3">
      <c r="A131" s="27"/>
      <c r="B131" s="136"/>
      <c r="C131" s="98"/>
      <c r="D131" s="118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</row>
    <row r="132" spans="1:30" ht="25.5" customHeight="1" x14ac:dyDescent="0.3">
      <c r="A132" s="27"/>
      <c r="B132" s="27"/>
      <c r="C132" s="118"/>
      <c r="D132" s="118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</row>
    <row r="133" spans="1:30" ht="15" customHeight="1" x14ac:dyDescent="0.3">
      <c r="A133" s="137" t="s">
        <v>108</v>
      </c>
      <c r="B133" s="138"/>
      <c r="C133" s="139" t="str">
        <f>REPT('Informacije o klubu_31.12.2024.'!B31,1)</f>
        <v/>
      </c>
      <c r="D133" s="140"/>
      <c r="E133" s="141"/>
      <c r="F133" s="141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</row>
    <row r="134" spans="1:30" ht="12.75" customHeight="1" x14ac:dyDescent="0.3">
      <c r="A134" s="101" t="s">
        <v>109</v>
      </c>
      <c r="B134" s="138"/>
      <c r="C134" s="143"/>
      <c r="D134" s="143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</row>
    <row r="135" spans="1:30" ht="12.75" customHeight="1" x14ac:dyDescent="0.3">
      <c r="A135" s="27"/>
      <c r="B135" s="135" t="str">
        <f>REPT('Informacije o klubu_31.12.2024.'!B11,1)</f>
        <v/>
      </c>
      <c r="C135" s="118"/>
      <c r="D135" s="118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</row>
    <row r="136" spans="1:30" ht="12.75" customHeight="1" x14ac:dyDescent="0.3">
      <c r="A136" s="27"/>
      <c r="B136" s="100" t="str">
        <f>REPT('Informacije o klubu_31.12.2024.'!B13,1)</f>
        <v/>
      </c>
      <c r="C136" s="144"/>
      <c r="D136" s="118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</row>
    <row r="137" spans="1:30" ht="12.75" customHeight="1" x14ac:dyDescent="0.3">
      <c r="A137" s="27"/>
      <c r="B137" s="27"/>
      <c r="C137" s="118"/>
      <c r="D137" s="118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</row>
    <row r="138" spans="1:30" ht="12.75" customHeight="1" x14ac:dyDescent="0.3">
      <c r="A138" s="27"/>
      <c r="B138" s="101" t="s">
        <v>110</v>
      </c>
      <c r="C138" s="118"/>
      <c r="D138" s="118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</row>
    <row r="139" spans="1:30" ht="12.75" customHeight="1" x14ac:dyDescent="0.3">
      <c r="A139" s="27"/>
      <c r="B139" s="27"/>
      <c r="C139" s="118"/>
      <c r="D139" s="118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</row>
    <row r="140" spans="1:30" ht="12.75" customHeight="1" x14ac:dyDescent="0.3">
      <c r="A140" s="27"/>
      <c r="B140" s="27"/>
      <c r="C140" s="118"/>
      <c r="D140" s="118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</row>
    <row r="141" spans="1:30" ht="12.75" customHeight="1" x14ac:dyDescent="0.3">
      <c r="A141" s="27"/>
      <c r="B141" s="27"/>
      <c r="C141" s="118"/>
      <c r="D141" s="118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</row>
    <row r="142" spans="1:30" ht="12.75" customHeight="1" x14ac:dyDescent="0.3">
      <c r="A142" s="27"/>
      <c r="B142" s="27"/>
      <c r="C142" s="118"/>
      <c r="D142" s="118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</row>
    <row r="143" spans="1:30" ht="12.75" customHeight="1" x14ac:dyDescent="0.3">
      <c r="A143" s="27"/>
      <c r="B143" s="27"/>
      <c r="C143" s="118"/>
      <c r="D143" s="118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</row>
    <row r="144" spans="1:30" ht="12.75" customHeight="1" x14ac:dyDescent="0.3">
      <c r="A144" s="27"/>
      <c r="B144" s="27"/>
      <c r="C144" s="118"/>
      <c r="D144" s="118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</row>
    <row r="145" spans="1:30" ht="12.75" customHeight="1" x14ac:dyDescent="0.3">
      <c r="A145" s="27"/>
      <c r="B145" s="27"/>
      <c r="C145" s="118"/>
      <c r="D145" s="118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</row>
    <row r="146" spans="1:30" ht="12.75" customHeight="1" x14ac:dyDescent="0.3">
      <c r="A146" s="27"/>
      <c r="B146" s="27"/>
      <c r="C146" s="118"/>
      <c r="D146" s="118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</row>
    <row r="147" spans="1:30" ht="12.75" customHeight="1" x14ac:dyDescent="0.3">
      <c r="A147" s="27"/>
      <c r="B147" s="27"/>
      <c r="C147" s="118"/>
      <c r="D147" s="118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</row>
    <row r="148" spans="1:30" ht="12.75" customHeight="1" x14ac:dyDescent="0.3">
      <c r="A148" s="27"/>
      <c r="B148" s="27"/>
      <c r="C148" s="118"/>
      <c r="D148" s="118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</row>
    <row r="149" spans="1:30" ht="12.75" customHeight="1" x14ac:dyDescent="0.3">
      <c r="A149" s="27"/>
      <c r="B149" s="27"/>
      <c r="C149" s="118"/>
      <c r="D149" s="118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</row>
    <row r="150" spans="1:30" ht="12.75" customHeight="1" x14ac:dyDescent="0.3">
      <c r="A150" s="27"/>
      <c r="B150" s="27"/>
      <c r="C150" s="118"/>
      <c r="D150" s="118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</row>
    <row r="151" spans="1:30" ht="12.75" customHeight="1" x14ac:dyDescent="0.3">
      <c r="A151" s="27"/>
      <c r="B151" s="27"/>
      <c r="C151" s="118"/>
      <c r="D151" s="118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</row>
    <row r="152" spans="1:30" ht="12.75" customHeight="1" x14ac:dyDescent="0.3">
      <c r="A152" s="27"/>
      <c r="B152" s="27"/>
      <c r="C152" s="118"/>
      <c r="D152" s="118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</row>
    <row r="153" spans="1:30" ht="12.75" customHeight="1" x14ac:dyDescent="0.3">
      <c r="A153" s="27"/>
      <c r="B153" s="27"/>
      <c r="C153" s="118"/>
      <c r="D153" s="118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</row>
    <row r="154" spans="1:30" ht="12.75" customHeight="1" x14ac:dyDescent="0.3">
      <c r="A154" s="27"/>
      <c r="B154" s="27"/>
      <c r="C154" s="118"/>
      <c r="D154" s="118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</row>
    <row r="155" spans="1:30" ht="12.75" customHeight="1" x14ac:dyDescent="0.3">
      <c r="A155" s="27"/>
      <c r="B155" s="27"/>
      <c r="C155" s="118"/>
      <c r="D155" s="118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</row>
    <row r="156" spans="1:30" ht="12.75" customHeight="1" x14ac:dyDescent="0.3">
      <c r="A156" s="27"/>
      <c r="B156" s="27"/>
      <c r="C156" s="118"/>
      <c r="D156" s="118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</row>
    <row r="157" spans="1:30" ht="12.75" customHeight="1" x14ac:dyDescent="0.3">
      <c r="A157" s="27"/>
      <c r="B157" s="27"/>
      <c r="C157" s="118"/>
      <c r="D157" s="118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</row>
    <row r="158" spans="1:30" ht="12.75" customHeight="1" x14ac:dyDescent="0.3">
      <c r="A158" s="27"/>
      <c r="B158" s="27"/>
      <c r="C158" s="118"/>
      <c r="D158" s="118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</row>
    <row r="159" spans="1:30" ht="12.75" customHeight="1" x14ac:dyDescent="0.3">
      <c r="A159" s="27"/>
      <c r="B159" s="27"/>
      <c r="C159" s="118"/>
      <c r="D159" s="118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</row>
    <row r="160" spans="1:30" ht="12.75" customHeight="1" x14ac:dyDescent="0.3">
      <c r="A160" s="27"/>
      <c r="B160" s="27"/>
      <c r="C160" s="118"/>
      <c r="D160" s="118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</row>
    <row r="161" spans="1:30" ht="12.75" customHeight="1" x14ac:dyDescent="0.3">
      <c r="A161" s="27"/>
      <c r="B161" s="27"/>
      <c r="C161" s="118"/>
      <c r="D161" s="118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</row>
    <row r="162" spans="1:30" ht="12.75" customHeight="1" x14ac:dyDescent="0.3">
      <c r="A162" s="27"/>
      <c r="B162" s="27"/>
      <c r="C162" s="118"/>
      <c r="D162" s="118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</row>
    <row r="163" spans="1:30" ht="12.75" customHeight="1" x14ac:dyDescent="0.3">
      <c r="A163" s="27"/>
      <c r="B163" s="27"/>
      <c r="C163" s="118"/>
      <c r="D163" s="118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</row>
    <row r="164" spans="1:30" ht="12.75" customHeight="1" x14ac:dyDescent="0.3">
      <c r="A164" s="27"/>
      <c r="B164" s="27"/>
      <c r="C164" s="118"/>
      <c r="D164" s="118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</row>
    <row r="165" spans="1:30" ht="12.75" customHeight="1" x14ac:dyDescent="0.3">
      <c r="A165" s="27"/>
      <c r="B165" s="27"/>
      <c r="C165" s="118"/>
      <c r="D165" s="118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</row>
    <row r="166" spans="1:30" ht="12.75" customHeight="1" x14ac:dyDescent="0.3">
      <c r="A166" s="27"/>
      <c r="B166" s="27"/>
      <c r="C166" s="118"/>
      <c r="D166" s="118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</row>
    <row r="167" spans="1:30" ht="12.75" customHeight="1" x14ac:dyDescent="0.3">
      <c r="A167" s="27"/>
      <c r="B167" s="27"/>
      <c r="C167" s="118"/>
      <c r="D167" s="118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</row>
    <row r="168" spans="1:30" ht="12.75" customHeight="1" x14ac:dyDescent="0.3">
      <c r="A168" s="27"/>
      <c r="B168" s="27"/>
      <c r="C168" s="118"/>
      <c r="D168" s="118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</row>
    <row r="169" spans="1:30" ht="12.75" customHeight="1" x14ac:dyDescent="0.3">
      <c r="A169" s="27"/>
      <c r="B169" s="27"/>
      <c r="C169" s="118"/>
      <c r="D169" s="118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</row>
    <row r="170" spans="1:30" ht="12.75" customHeight="1" x14ac:dyDescent="0.3">
      <c r="A170" s="27"/>
      <c r="B170" s="27"/>
      <c r="C170" s="118"/>
      <c r="D170" s="118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</row>
    <row r="171" spans="1:30" ht="12.75" customHeight="1" x14ac:dyDescent="0.3">
      <c r="A171" s="27"/>
      <c r="B171" s="27"/>
      <c r="C171" s="118"/>
      <c r="D171" s="118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</row>
    <row r="172" spans="1:30" ht="12.75" customHeight="1" x14ac:dyDescent="0.3">
      <c r="A172" s="27"/>
      <c r="B172" s="27"/>
      <c r="C172" s="118"/>
      <c r="D172" s="118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</row>
    <row r="173" spans="1:30" ht="12.75" customHeight="1" x14ac:dyDescent="0.3">
      <c r="A173" s="27"/>
      <c r="B173" s="27"/>
      <c r="C173" s="118"/>
      <c r="D173" s="118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</row>
    <row r="174" spans="1:30" ht="12.75" customHeight="1" x14ac:dyDescent="0.3">
      <c r="A174" s="27"/>
      <c r="B174" s="27"/>
      <c r="C174" s="118"/>
      <c r="D174" s="118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</row>
    <row r="175" spans="1:30" ht="12.75" customHeight="1" x14ac:dyDescent="0.3">
      <c r="A175" s="27"/>
      <c r="B175" s="27"/>
      <c r="C175" s="118"/>
      <c r="D175" s="118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</row>
    <row r="176" spans="1:30" ht="12.75" customHeight="1" x14ac:dyDescent="0.3">
      <c r="A176" s="27"/>
      <c r="B176" s="27"/>
      <c r="C176" s="118"/>
      <c r="D176" s="118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</row>
    <row r="177" spans="1:30" ht="12.75" customHeight="1" x14ac:dyDescent="0.3">
      <c r="A177" s="27"/>
      <c r="B177" s="27"/>
      <c r="C177" s="118"/>
      <c r="D177" s="118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</row>
    <row r="178" spans="1:30" ht="12.75" customHeight="1" x14ac:dyDescent="0.3">
      <c r="A178" s="27"/>
      <c r="B178" s="27"/>
      <c r="C178" s="118"/>
      <c r="D178" s="118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</row>
    <row r="179" spans="1:30" ht="12.75" customHeight="1" x14ac:dyDescent="0.3">
      <c r="A179" s="27"/>
      <c r="B179" s="27"/>
      <c r="C179" s="118"/>
      <c r="D179" s="118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</row>
    <row r="180" spans="1:30" ht="12.75" customHeight="1" x14ac:dyDescent="0.3">
      <c r="A180" s="27"/>
      <c r="B180" s="27"/>
      <c r="C180" s="118"/>
      <c r="D180" s="118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</row>
    <row r="181" spans="1:30" ht="12.75" customHeight="1" x14ac:dyDescent="0.3">
      <c r="A181" s="27"/>
      <c r="B181" s="27"/>
      <c r="C181" s="118"/>
      <c r="D181" s="118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</row>
    <row r="182" spans="1:30" ht="12.75" customHeight="1" x14ac:dyDescent="0.3">
      <c r="A182" s="27"/>
      <c r="B182" s="27"/>
      <c r="C182" s="118"/>
      <c r="D182" s="118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</row>
    <row r="183" spans="1:30" ht="12.75" customHeight="1" x14ac:dyDescent="0.3">
      <c r="A183" s="27"/>
      <c r="B183" s="27"/>
      <c r="C183" s="118"/>
      <c r="D183" s="118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</row>
    <row r="184" spans="1:30" ht="12.75" customHeight="1" x14ac:dyDescent="0.3">
      <c r="A184" s="27"/>
      <c r="B184" s="27"/>
      <c r="C184" s="118"/>
      <c r="D184" s="118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</row>
    <row r="185" spans="1:30" ht="12.75" customHeight="1" x14ac:dyDescent="0.3">
      <c r="A185" s="27"/>
      <c r="B185" s="27"/>
      <c r="C185" s="118"/>
      <c r="D185" s="118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</row>
    <row r="186" spans="1:30" ht="12.75" customHeight="1" x14ac:dyDescent="0.3">
      <c r="A186" s="27"/>
      <c r="B186" s="27"/>
      <c r="C186" s="118"/>
      <c r="D186" s="118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</row>
    <row r="187" spans="1:30" ht="12.75" customHeight="1" x14ac:dyDescent="0.3">
      <c r="A187" s="27"/>
      <c r="B187" s="27"/>
      <c r="C187" s="118"/>
      <c r="D187" s="118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</row>
    <row r="188" spans="1:30" ht="12.75" customHeight="1" x14ac:dyDescent="0.3">
      <c r="A188" s="27"/>
      <c r="B188" s="27"/>
      <c r="C188" s="118"/>
      <c r="D188" s="118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</row>
    <row r="189" spans="1:30" ht="12.75" customHeight="1" x14ac:dyDescent="0.3">
      <c r="A189" s="27"/>
      <c r="B189" s="27"/>
      <c r="C189" s="118"/>
      <c r="D189" s="118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</row>
    <row r="190" spans="1:30" ht="12.75" customHeight="1" x14ac:dyDescent="0.3">
      <c r="A190" s="27"/>
      <c r="B190" s="27"/>
      <c r="C190" s="118"/>
      <c r="D190" s="118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</row>
    <row r="191" spans="1:30" ht="12.75" customHeight="1" x14ac:dyDescent="0.3">
      <c r="A191" s="27"/>
      <c r="B191" s="27"/>
      <c r="C191" s="118"/>
      <c r="D191" s="118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</row>
    <row r="192" spans="1:30" ht="12.75" customHeight="1" x14ac:dyDescent="0.3">
      <c r="A192" s="27"/>
      <c r="B192" s="27"/>
      <c r="C192" s="118"/>
      <c r="D192" s="118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</row>
    <row r="193" spans="1:30" ht="12.75" customHeight="1" x14ac:dyDescent="0.3">
      <c r="A193" s="27"/>
      <c r="B193" s="27"/>
      <c r="C193" s="118"/>
      <c r="D193" s="118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</row>
    <row r="194" spans="1:30" ht="12.75" customHeight="1" x14ac:dyDescent="0.3">
      <c r="A194" s="27"/>
      <c r="B194" s="27"/>
      <c r="C194" s="118"/>
      <c r="D194" s="118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</row>
    <row r="195" spans="1:30" ht="12.75" customHeight="1" x14ac:dyDescent="0.3">
      <c r="A195" s="27"/>
      <c r="B195" s="27"/>
      <c r="C195" s="118"/>
      <c r="D195" s="118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</row>
    <row r="196" spans="1:30" ht="12.75" customHeight="1" x14ac:dyDescent="0.3">
      <c r="A196" s="27"/>
      <c r="B196" s="27"/>
      <c r="C196" s="118"/>
      <c r="D196" s="118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</row>
    <row r="197" spans="1:30" ht="12.75" customHeight="1" x14ac:dyDescent="0.3">
      <c r="A197" s="27"/>
      <c r="B197" s="27"/>
      <c r="C197" s="118"/>
      <c r="D197" s="118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</row>
    <row r="198" spans="1:30" ht="12.75" customHeight="1" x14ac:dyDescent="0.3">
      <c r="A198" s="27"/>
      <c r="B198" s="27"/>
      <c r="C198" s="118"/>
      <c r="D198" s="118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</row>
    <row r="199" spans="1:30" ht="12.75" customHeight="1" x14ac:dyDescent="0.3">
      <c r="A199" s="27"/>
      <c r="B199" s="27"/>
      <c r="C199" s="118"/>
      <c r="D199" s="118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</row>
    <row r="200" spans="1:30" ht="12.75" customHeight="1" x14ac:dyDescent="0.3">
      <c r="A200" s="27"/>
      <c r="B200" s="27"/>
      <c r="C200" s="118"/>
      <c r="D200" s="118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</row>
    <row r="201" spans="1:30" ht="12.75" customHeight="1" x14ac:dyDescent="0.3">
      <c r="A201" s="27"/>
      <c r="B201" s="27"/>
      <c r="C201" s="118"/>
      <c r="D201" s="118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</row>
    <row r="202" spans="1:30" ht="12.75" customHeight="1" x14ac:dyDescent="0.3">
      <c r="A202" s="27"/>
      <c r="B202" s="27"/>
      <c r="C202" s="118"/>
      <c r="D202" s="118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</row>
    <row r="203" spans="1:30" ht="12.75" customHeight="1" x14ac:dyDescent="0.3">
      <c r="A203" s="27"/>
      <c r="B203" s="27"/>
      <c r="C203" s="118"/>
      <c r="D203" s="118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</row>
    <row r="204" spans="1:30" ht="12.75" customHeight="1" x14ac:dyDescent="0.3">
      <c r="A204" s="27"/>
      <c r="B204" s="27"/>
      <c r="C204" s="118"/>
      <c r="D204" s="118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</row>
    <row r="205" spans="1:30" ht="12.75" customHeight="1" x14ac:dyDescent="0.3">
      <c r="A205" s="27"/>
      <c r="B205" s="27"/>
      <c r="C205" s="118"/>
      <c r="D205" s="118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</row>
    <row r="206" spans="1:30" ht="12.75" customHeight="1" x14ac:dyDescent="0.3">
      <c r="A206" s="27"/>
      <c r="B206" s="27"/>
      <c r="C206" s="118"/>
      <c r="D206" s="118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</row>
    <row r="207" spans="1:30" ht="12.75" customHeight="1" x14ac:dyDescent="0.3">
      <c r="A207" s="27"/>
      <c r="B207" s="27"/>
      <c r="C207" s="118"/>
      <c r="D207" s="118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</row>
    <row r="208" spans="1:30" ht="12.75" customHeight="1" x14ac:dyDescent="0.3">
      <c r="A208" s="27"/>
      <c r="B208" s="27"/>
      <c r="C208" s="118"/>
      <c r="D208" s="118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</row>
    <row r="209" spans="1:30" ht="12.75" customHeight="1" x14ac:dyDescent="0.3">
      <c r="A209" s="27"/>
      <c r="B209" s="27"/>
      <c r="C209" s="118"/>
      <c r="D209" s="118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</row>
    <row r="210" spans="1:30" ht="12.75" customHeight="1" x14ac:dyDescent="0.3">
      <c r="A210" s="27"/>
      <c r="B210" s="27"/>
      <c r="C210" s="118"/>
      <c r="D210" s="118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</row>
    <row r="211" spans="1:30" ht="12.75" customHeight="1" x14ac:dyDescent="0.3">
      <c r="A211" s="27"/>
      <c r="B211" s="27"/>
      <c r="C211" s="118"/>
      <c r="D211" s="118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</row>
    <row r="212" spans="1:30" ht="12.75" customHeight="1" x14ac:dyDescent="0.3">
      <c r="A212" s="27"/>
      <c r="B212" s="27"/>
      <c r="C212" s="118"/>
      <c r="D212" s="118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</row>
    <row r="213" spans="1:30" ht="12.75" customHeight="1" x14ac:dyDescent="0.3">
      <c r="A213" s="27"/>
      <c r="B213" s="27"/>
      <c r="C213" s="118"/>
      <c r="D213" s="118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</row>
    <row r="214" spans="1:30" ht="12.75" customHeight="1" x14ac:dyDescent="0.3">
      <c r="A214" s="27"/>
      <c r="B214" s="27"/>
      <c r="C214" s="118"/>
      <c r="D214" s="118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</row>
    <row r="215" spans="1:30" ht="12.75" customHeight="1" x14ac:dyDescent="0.3">
      <c r="A215" s="27"/>
      <c r="B215" s="27"/>
      <c r="C215" s="118"/>
      <c r="D215" s="118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</row>
    <row r="216" spans="1:30" ht="12.75" customHeight="1" x14ac:dyDescent="0.3">
      <c r="A216" s="27"/>
      <c r="B216" s="27"/>
      <c r="C216" s="118"/>
      <c r="D216" s="118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</row>
    <row r="217" spans="1:30" ht="12.75" customHeight="1" x14ac:dyDescent="0.3">
      <c r="A217" s="27"/>
      <c r="B217" s="27"/>
      <c r="C217" s="118"/>
      <c r="D217" s="118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</row>
    <row r="218" spans="1:30" ht="12.75" customHeight="1" x14ac:dyDescent="0.3">
      <c r="A218" s="27"/>
      <c r="B218" s="27"/>
      <c r="C218" s="118"/>
      <c r="D218" s="118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</row>
    <row r="219" spans="1:30" ht="12.75" customHeight="1" x14ac:dyDescent="0.3">
      <c r="A219" s="27"/>
      <c r="B219" s="27"/>
      <c r="C219" s="118"/>
      <c r="D219" s="118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</row>
    <row r="220" spans="1:30" ht="12.75" customHeight="1" x14ac:dyDescent="0.3">
      <c r="A220" s="27"/>
      <c r="B220" s="27"/>
      <c r="C220" s="118"/>
      <c r="D220" s="118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</row>
    <row r="221" spans="1:30" ht="12.75" customHeight="1" x14ac:dyDescent="0.3">
      <c r="A221" s="27"/>
      <c r="B221" s="27"/>
      <c r="C221" s="118"/>
      <c r="D221" s="118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</row>
    <row r="222" spans="1:30" ht="12.75" customHeight="1" x14ac:dyDescent="0.3">
      <c r="A222" s="27"/>
      <c r="B222" s="27"/>
      <c r="C222" s="118"/>
      <c r="D222" s="118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</row>
    <row r="223" spans="1:30" ht="12.75" customHeight="1" x14ac:dyDescent="0.3">
      <c r="A223" s="27"/>
      <c r="B223" s="27"/>
      <c r="C223" s="118"/>
      <c r="D223" s="118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</row>
    <row r="224" spans="1:30" ht="12.75" customHeight="1" x14ac:dyDescent="0.3">
      <c r="A224" s="27"/>
      <c r="B224" s="27"/>
      <c r="C224" s="118"/>
      <c r="D224" s="118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</row>
    <row r="225" spans="1:30" ht="12.75" customHeight="1" x14ac:dyDescent="0.3">
      <c r="A225" s="27"/>
      <c r="B225" s="27"/>
      <c r="C225" s="118"/>
      <c r="D225" s="118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</row>
    <row r="226" spans="1:30" ht="12.75" customHeight="1" x14ac:dyDescent="0.3">
      <c r="A226" s="27"/>
      <c r="B226" s="27"/>
      <c r="C226" s="118"/>
      <c r="D226" s="118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</row>
    <row r="227" spans="1:30" ht="12.75" customHeight="1" x14ac:dyDescent="0.3">
      <c r="A227" s="27"/>
      <c r="B227" s="27"/>
      <c r="C227" s="118"/>
      <c r="D227" s="118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</row>
    <row r="228" spans="1:30" ht="12.75" customHeight="1" x14ac:dyDescent="0.3">
      <c r="A228" s="27"/>
      <c r="B228" s="27"/>
      <c r="C228" s="118"/>
      <c r="D228" s="118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</row>
    <row r="229" spans="1:30" ht="12.75" customHeight="1" x14ac:dyDescent="0.3">
      <c r="A229" s="27"/>
      <c r="B229" s="27"/>
      <c r="C229" s="118"/>
      <c r="D229" s="118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</row>
    <row r="230" spans="1:30" ht="12.75" customHeight="1" x14ac:dyDescent="0.3">
      <c r="A230" s="27"/>
      <c r="B230" s="27"/>
      <c r="C230" s="118"/>
      <c r="D230" s="118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</row>
    <row r="231" spans="1:30" ht="12.75" customHeight="1" x14ac:dyDescent="0.3">
      <c r="A231" s="27"/>
      <c r="B231" s="27"/>
      <c r="C231" s="118"/>
      <c r="D231" s="118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</row>
    <row r="232" spans="1:30" ht="12.75" customHeight="1" x14ac:dyDescent="0.3">
      <c r="A232" s="27"/>
      <c r="B232" s="27"/>
      <c r="C232" s="118"/>
      <c r="D232" s="118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</row>
    <row r="233" spans="1:30" ht="12.75" customHeight="1" x14ac:dyDescent="0.3">
      <c r="A233" s="27"/>
      <c r="B233" s="27"/>
      <c r="C233" s="118"/>
      <c r="D233" s="118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</row>
    <row r="234" spans="1:30" ht="12.75" customHeight="1" x14ac:dyDescent="0.3">
      <c r="A234" s="27"/>
      <c r="B234" s="27"/>
      <c r="C234" s="118"/>
      <c r="D234" s="118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</row>
    <row r="235" spans="1:30" ht="12.75" customHeight="1" x14ac:dyDescent="0.3">
      <c r="A235" s="27"/>
      <c r="B235" s="27"/>
      <c r="C235" s="118"/>
      <c r="D235" s="118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</row>
    <row r="236" spans="1:30" ht="12.75" customHeight="1" x14ac:dyDescent="0.3">
      <c r="A236" s="27"/>
      <c r="B236" s="27"/>
      <c r="C236" s="118"/>
      <c r="D236" s="118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</row>
    <row r="237" spans="1:30" ht="12.75" customHeight="1" x14ac:dyDescent="0.3">
      <c r="A237" s="27"/>
      <c r="B237" s="27"/>
      <c r="C237" s="118"/>
      <c r="D237" s="118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</row>
    <row r="238" spans="1:30" ht="12.75" customHeight="1" x14ac:dyDescent="0.3">
      <c r="A238" s="27"/>
      <c r="B238" s="27"/>
      <c r="C238" s="118"/>
      <c r="D238" s="118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</row>
    <row r="239" spans="1:30" ht="12.75" customHeight="1" x14ac:dyDescent="0.3">
      <c r="A239" s="27"/>
      <c r="B239" s="27"/>
      <c r="C239" s="118"/>
      <c r="D239" s="118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</row>
    <row r="240" spans="1:30" ht="12.75" customHeight="1" x14ac:dyDescent="0.3">
      <c r="A240" s="27"/>
      <c r="B240" s="27"/>
      <c r="C240" s="118"/>
      <c r="D240" s="118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</row>
    <row r="241" spans="1:30" ht="12.75" customHeight="1" x14ac:dyDescent="0.3">
      <c r="A241" s="27"/>
      <c r="B241" s="27"/>
      <c r="C241" s="118"/>
      <c r="D241" s="118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</row>
    <row r="242" spans="1:30" ht="12.75" customHeight="1" x14ac:dyDescent="0.3">
      <c r="A242" s="27"/>
      <c r="B242" s="27"/>
      <c r="C242" s="118"/>
      <c r="D242" s="118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</row>
    <row r="243" spans="1:30" ht="12.75" customHeight="1" x14ac:dyDescent="0.3">
      <c r="A243" s="27"/>
      <c r="B243" s="27"/>
      <c r="C243" s="118"/>
      <c r="D243" s="118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</row>
    <row r="244" spans="1:30" ht="12.75" customHeight="1" x14ac:dyDescent="0.3">
      <c r="A244" s="27"/>
      <c r="B244" s="27"/>
      <c r="C244" s="118"/>
      <c r="D244" s="118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</row>
    <row r="245" spans="1:30" ht="12.75" customHeight="1" x14ac:dyDescent="0.3">
      <c r="A245" s="27"/>
      <c r="B245" s="27"/>
      <c r="C245" s="118"/>
      <c r="D245" s="118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</row>
    <row r="246" spans="1:30" ht="12.75" customHeight="1" x14ac:dyDescent="0.3">
      <c r="A246" s="27"/>
      <c r="B246" s="27"/>
      <c r="C246" s="118"/>
      <c r="D246" s="118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</row>
    <row r="247" spans="1:30" ht="12.75" customHeight="1" x14ac:dyDescent="0.3">
      <c r="A247" s="27"/>
      <c r="B247" s="27"/>
      <c r="C247" s="118"/>
      <c r="D247" s="118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</row>
    <row r="248" spans="1:30" ht="12.75" customHeight="1" x14ac:dyDescent="0.3">
      <c r="A248" s="27"/>
      <c r="B248" s="27"/>
      <c r="C248" s="118"/>
      <c r="D248" s="118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</row>
    <row r="249" spans="1:30" ht="12.75" customHeight="1" x14ac:dyDescent="0.3">
      <c r="A249" s="27"/>
      <c r="B249" s="27"/>
      <c r="C249" s="118"/>
      <c r="D249" s="118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</row>
    <row r="250" spans="1:30" ht="12.75" customHeight="1" x14ac:dyDescent="0.3">
      <c r="A250" s="27"/>
      <c r="B250" s="27"/>
      <c r="C250" s="118"/>
      <c r="D250" s="118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</row>
    <row r="251" spans="1:30" ht="12.75" customHeight="1" x14ac:dyDescent="0.3">
      <c r="A251" s="27"/>
      <c r="B251" s="27"/>
      <c r="C251" s="118"/>
      <c r="D251" s="118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</row>
    <row r="252" spans="1:30" ht="12.75" customHeight="1" x14ac:dyDescent="0.3">
      <c r="A252" s="27"/>
      <c r="B252" s="27"/>
      <c r="C252" s="118"/>
      <c r="D252" s="118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</row>
    <row r="253" spans="1:30" ht="12.75" customHeight="1" x14ac:dyDescent="0.3">
      <c r="A253" s="27"/>
      <c r="B253" s="27"/>
      <c r="C253" s="118"/>
      <c r="D253" s="118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</row>
    <row r="254" spans="1:30" ht="12.75" customHeight="1" x14ac:dyDescent="0.3">
      <c r="A254" s="27"/>
      <c r="B254" s="27"/>
      <c r="C254" s="118"/>
      <c r="D254" s="118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</row>
    <row r="255" spans="1:30" ht="12.75" customHeight="1" x14ac:dyDescent="0.3">
      <c r="A255" s="27"/>
      <c r="B255" s="27"/>
      <c r="C255" s="118"/>
      <c r="D255" s="118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</row>
    <row r="256" spans="1:30" ht="12.75" customHeight="1" x14ac:dyDescent="0.3">
      <c r="A256" s="27"/>
      <c r="B256" s="27"/>
      <c r="C256" s="118"/>
      <c r="D256" s="118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</row>
    <row r="257" spans="1:30" ht="12.75" customHeight="1" x14ac:dyDescent="0.3">
      <c r="A257" s="27"/>
      <c r="B257" s="27"/>
      <c r="C257" s="118"/>
      <c r="D257" s="118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</row>
    <row r="258" spans="1:30" ht="12.75" customHeight="1" x14ac:dyDescent="0.3">
      <c r="A258" s="27"/>
      <c r="B258" s="27"/>
      <c r="C258" s="118"/>
      <c r="D258" s="118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</row>
    <row r="259" spans="1:30" ht="12.75" customHeight="1" x14ac:dyDescent="0.3">
      <c r="A259" s="27"/>
      <c r="B259" s="27"/>
      <c r="C259" s="118"/>
      <c r="D259" s="118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</row>
    <row r="260" spans="1:30" ht="12.75" customHeight="1" x14ac:dyDescent="0.3">
      <c r="A260" s="27"/>
      <c r="B260" s="27"/>
      <c r="C260" s="118"/>
      <c r="D260" s="118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</row>
    <row r="261" spans="1:30" ht="12.75" customHeight="1" x14ac:dyDescent="0.3">
      <c r="A261" s="27"/>
      <c r="B261" s="27"/>
      <c r="C261" s="118"/>
      <c r="D261" s="118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</row>
    <row r="262" spans="1:30" ht="12.75" customHeight="1" x14ac:dyDescent="0.3">
      <c r="A262" s="27"/>
      <c r="B262" s="27"/>
      <c r="C262" s="118"/>
      <c r="D262" s="118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</row>
    <row r="263" spans="1:30" ht="12.75" customHeight="1" x14ac:dyDescent="0.3">
      <c r="A263" s="27"/>
      <c r="B263" s="27"/>
      <c r="C263" s="118"/>
      <c r="D263" s="118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</row>
    <row r="264" spans="1:30" ht="12.75" customHeight="1" x14ac:dyDescent="0.3">
      <c r="A264" s="27"/>
      <c r="B264" s="27"/>
      <c r="C264" s="118"/>
      <c r="D264" s="118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</row>
    <row r="265" spans="1:30" ht="12.75" customHeight="1" x14ac:dyDescent="0.3">
      <c r="A265" s="27"/>
      <c r="B265" s="27"/>
      <c r="C265" s="118"/>
      <c r="D265" s="118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</row>
    <row r="266" spans="1:30" ht="12.75" customHeight="1" x14ac:dyDescent="0.3">
      <c r="A266" s="27"/>
      <c r="B266" s="27"/>
      <c r="C266" s="118"/>
      <c r="D266" s="118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</row>
    <row r="267" spans="1:30" ht="12.75" customHeight="1" x14ac:dyDescent="0.3">
      <c r="A267" s="27"/>
      <c r="B267" s="27"/>
      <c r="C267" s="118"/>
      <c r="D267" s="118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</row>
    <row r="268" spans="1:30" ht="12.75" customHeight="1" x14ac:dyDescent="0.3">
      <c r="A268" s="27"/>
      <c r="B268" s="27"/>
      <c r="C268" s="118"/>
      <c r="D268" s="118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</row>
    <row r="269" spans="1:30" ht="12.75" customHeight="1" x14ac:dyDescent="0.3">
      <c r="A269" s="27"/>
      <c r="B269" s="27"/>
      <c r="C269" s="118"/>
      <c r="D269" s="118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</row>
    <row r="270" spans="1:30" ht="12.75" customHeight="1" x14ac:dyDescent="0.3">
      <c r="A270" s="27"/>
      <c r="B270" s="27"/>
      <c r="C270" s="118"/>
      <c r="D270" s="118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</row>
    <row r="271" spans="1:30" ht="12.75" customHeight="1" x14ac:dyDescent="0.3">
      <c r="A271" s="27"/>
      <c r="B271" s="27"/>
      <c r="C271" s="118"/>
      <c r="D271" s="118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</row>
    <row r="272" spans="1:30" ht="12.75" customHeight="1" x14ac:dyDescent="0.3">
      <c r="A272" s="27"/>
      <c r="B272" s="27"/>
      <c r="C272" s="118"/>
      <c r="D272" s="118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</row>
    <row r="273" spans="1:30" ht="12.75" customHeight="1" x14ac:dyDescent="0.3">
      <c r="A273" s="27"/>
      <c r="B273" s="27"/>
      <c r="C273" s="118"/>
      <c r="D273" s="118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</row>
    <row r="274" spans="1:30" ht="12.75" customHeight="1" x14ac:dyDescent="0.3">
      <c r="A274" s="27"/>
      <c r="B274" s="27"/>
      <c r="C274" s="118"/>
      <c r="D274" s="118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</row>
    <row r="275" spans="1:30" ht="12.75" customHeight="1" x14ac:dyDescent="0.3">
      <c r="A275" s="27"/>
      <c r="B275" s="27"/>
      <c r="C275" s="118"/>
      <c r="D275" s="118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</row>
    <row r="276" spans="1:30" ht="12.75" customHeight="1" x14ac:dyDescent="0.3">
      <c r="A276" s="27"/>
      <c r="B276" s="27"/>
      <c r="C276" s="118"/>
      <c r="D276" s="118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</row>
    <row r="277" spans="1:30" ht="12.75" customHeight="1" x14ac:dyDescent="0.3">
      <c r="A277" s="27"/>
      <c r="B277" s="27"/>
      <c r="C277" s="118"/>
      <c r="D277" s="118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</row>
    <row r="278" spans="1:30" ht="12.75" customHeight="1" x14ac:dyDescent="0.3">
      <c r="A278" s="27"/>
      <c r="B278" s="27"/>
      <c r="C278" s="118"/>
      <c r="D278" s="118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</row>
    <row r="279" spans="1:30" ht="12.75" customHeight="1" x14ac:dyDescent="0.3">
      <c r="A279" s="27"/>
      <c r="B279" s="27"/>
      <c r="C279" s="118"/>
      <c r="D279" s="118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</row>
    <row r="280" spans="1:30" ht="12.75" customHeight="1" x14ac:dyDescent="0.3">
      <c r="A280" s="27"/>
      <c r="B280" s="27"/>
      <c r="C280" s="118"/>
      <c r="D280" s="118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</row>
    <row r="281" spans="1:30" ht="12.75" customHeight="1" x14ac:dyDescent="0.3">
      <c r="A281" s="27"/>
      <c r="B281" s="27"/>
      <c r="C281" s="118"/>
      <c r="D281" s="118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</row>
    <row r="282" spans="1:30" ht="12.75" customHeight="1" x14ac:dyDescent="0.3">
      <c r="A282" s="27"/>
      <c r="B282" s="27"/>
      <c r="C282" s="118"/>
      <c r="D282" s="118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</row>
    <row r="283" spans="1:30" ht="12.75" customHeight="1" x14ac:dyDescent="0.3">
      <c r="A283" s="27"/>
      <c r="B283" s="27"/>
      <c r="C283" s="118"/>
      <c r="D283" s="118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</row>
    <row r="284" spans="1:30" ht="12.75" customHeight="1" x14ac:dyDescent="0.3">
      <c r="A284" s="27"/>
      <c r="B284" s="27"/>
      <c r="C284" s="118"/>
      <c r="D284" s="118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</row>
    <row r="285" spans="1:30" ht="12.75" customHeight="1" x14ac:dyDescent="0.3">
      <c r="A285" s="27"/>
      <c r="B285" s="27"/>
      <c r="C285" s="118"/>
      <c r="D285" s="118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</row>
    <row r="286" spans="1:30" ht="12.75" customHeight="1" x14ac:dyDescent="0.3">
      <c r="A286" s="27"/>
      <c r="B286" s="27"/>
      <c r="C286" s="118"/>
      <c r="D286" s="118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</row>
    <row r="287" spans="1:30" ht="12.75" customHeight="1" x14ac:dyDescent="0.3">
      <c r="A287" s="27"/>
      <c r="B287" s="27"/>
      <c r="C287" s="118"/>
      <c r="D287" s="118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</row>
    <row r="288" spans="1:30" ht="12.75" customHeight="1" x14ac:dyDescent="0.3">
      <c r="A288" s="27"/>
      <c r="B288" s="27"/>
      <c r="C288" s="118"/>
      <c r="D288" s="118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</row>
    <row r="289" spans="1:30" ht="12.75" customHeight="1" x14ac:dyDescent="0.3">
      <c r="A289" s="27"/>
      <c r="B289" s="27"/>
      <c r="C289" s="118"/>
      <c r="D289" s="118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</row>
    <row r="290" spans="1:30" ht="12.75" customHeight="1" x14ac:dyDescent="0.3">
      <c r="A290" s="27"/>
      <c r="B290" s="27"/>
      <c r="C290" s="118"/>
      <c r="D290" s="118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</row>
    <row r="291" spans="1:30" ht="12.75" customHeight="1" x14ac:dyDescent="0.3">
      <c r="A291" s="27"/>
      <c r="B291" s="27"/>
      <c r="C291" s="118"/>
      <c r="D291" s="118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</row>
    <row r="292" spans="1:30" ht="12.75" customHeight="1" x14ac:dyDescent="0.3">
      <c r="A292" s="27"/>
      <c r="B292" s="27"/>
      <c r="C292" s="118"/>
      <c r="D292" s="118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</row>
    <row r="293" spans="1:30" ht="12.75" customHeight="1" x14ac:dyDescent="0.3">
      <c r="A293" s="27"/>
      <c r="B293" s="27"/>
      <c r="C293" s="118"/>
      <c r="D293" s="118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</row>
    <row r="294" spans="1:30" ht="12.75" customHeight="1" x14ac:dyDescent="0.3">
      <c r="A294" s="27"/>
      <c r="B294" s="27"/>
      <c r="C294" s="118"/>
      <c r="D294" s="118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</row>
    <row r="295" spans="1:30" ht="12.75" customHeight="1" x14ac:dyDescent="0.3">
      <c r="A295" s="27"/>
      <c r="B295" s="27"/>
      <c r="C295" s="118"/>
      <c r="D295" s="118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</row>
    <row r="296" spans="1:30" ht="12.75" customHeight="1" x14ac:dyDescent="0.3">
      <c r="A296" s="27"/>
      <c r="B296" s="27"/>
      <c r="C296" s="118"/>
      <c r="D296" s="118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</row>
    <row r="297" spans="1:30" ht="12.75" customHeight="1" x14ac:dyDescent="0.3">
      <c r="A297" s="27"/>
      <c r="B297" s="27"/>
      <c r="C297" s="118"/>
      <c r="D297" s="118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</row>
    <row r="298" spans="1:30" ht="12.75" customHeight="1" x14ac:dyDescent="0.3">
      <c r="A298" s="27"/>
      <c r="B298" s="27"/>
      <c r="C298" s="118"/>
      <c r="D298" s="118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</row>
    <row r="299" spans="1:30" ht="12.75" customHeight="1" x14ac:dyDescent="0.3">
      <c r="A299" s="27"/>
      <c r="B299" s="27"/>
      <c r="C299" s="118"/>
      <c r="D299" s="118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</row>
    <row r="300" spans="1:30" ht="12.75" customHeight="1" x14ac:dyDescent="0.3">
      <c r="A300" s="27"/>
      <c r="B300" s="27"/>
      <c r="C300" s="118"/>
      <c r="D300" s="118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</row>
    <row r="301" spans="1:30" ht="12.75" customHeight="1" x14ac:dyDescent="0.3">
      <c r="A301" s="27"/>
      <c r="B301" s="27"/>
      <c r="C301" s="118"/>
      <c r="D301" s="118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</row>
    <row r="302" spans="1:30" ht="12.75" customHeight="1" x14ac:dyDescent="0.3">
      <c r="A302" s="27"/>
      <c r="B302" s="27"/>
      <c r="C302" s="118"/>
      <c r="D302" s="118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</row>
    <row r="303" spans="1:30" ht="12.75" customHeight="1" x14ac:dyDescent="0.3">
      <c r="A303" s="27"/>
      <c r="B303" s="27"/>
      <c r="C303" s="118"/>
      <c r="D303" s="118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</row>
    <row r="304" spans="1:30" ht="12.75" customHeight="1" x14ac:dyDescent="0.3">
      <c r="A304" s="27"/>
      <c r="B304" s="27"/>
      <c r="C304" s="118"/>
      <c r="D304" s="118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</row>
    <row r="305" spans="1:30" ht="12.75" customHeight="1" x14ac:dyDescent="0.3">
      <c r="A305" s="27"/>
      <c r="B305" s="27"/>
      <c r="C305" s="118"/>
      <c r="D305" s="118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</row>
    <row r="306" spans="1:30" ht="12.75" customHeight="1" x14ac:dyDescent="0.3">
      <c r="A306" s="27"/>
      <c r="B306" s="27"/>
      <c r="C306" s="118"/>
      <c r="D306" s="118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</row>
    <row r="307" spans="1:30" ht="12.75" customHeight="1" x14ac:dyDescent="0.3">
      <c r="A307" s="27"/>
      <c r="B307" s="27"/>
      <c r="C307" s="118"/>
      <c r="D307" s="118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</row>
    <row r="308" spans="1:30" ht="12.75" customHeight="1" x14ac:dyDescent="0.3">
      <c r="A308" s="27"/>
      <c r="B308" s="27"/>
      <c r="C308" s="118"/>
      <c r="D308" s="118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</row>
    <row r="309" spans="1:30" ht="12.75" customHeight="1" x14ac:dyDescent="0.3">
      <c r="A309" s="27"/>
      <c r="B309" s="27"/>
      <c r="C309" s="118"/>
      <c r="D309" s="118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</row>
    <row r="310" spans="1:30" ht="12.75" customHeight="1" x14ac:dyDescent="0.3">
      <c r="A310" s="27"/>
      <c r="B310" s="27"/>
      <c r="C310" s="118"/>
      <c r="D310" s="118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</row>
    <row r="311" spans="1:30" ht="12.75" customHeight="1" x14ac:dyDescent="0.3">
      <c r="A311" s="27"/>
      <c r="B311" s="27"/>
      <c r="C311" s="118"/>
      <c r="D311" s="118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</row>
    <row r="312" spans="1:30" ht="12.75" customHeight="1" x14ac:dyDescent="0.3">
      <c r="A312" s="27"/>
      <c r="B312" s="27"/>
      <c r="C312" s="118"/>
      <c r="D312" s="118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</row>
    <row r="313" spans="1:30" ht="12.75" customHeight="1" x14ac:dyDescent="0.3">
      <c r="A313" s="27"/>
      <c r="B313" s="27"/>
      <c r="C313" s="118"/>
      <c r="D313" s="118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</row>
    <row r="314" spans="1:30" ht="12.75" customHeight="1" x14ac:dyDescent="0.3">
      <c r="A314" s="27"/>
      <c r="B314" s="27"/>
      <c r="C314" s="118"/>
      <c r="D314" s="118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</row>
    <row r="315" spans="1:30" ht="12.75" customHeight="1" x14ac:dyDescent="0.3">
      <c r="A315" s="27"/>
      <c r="B315" s="27"/>
      <c r="C315" s="118"/>
      <c r="D315" s="118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</row>
    <row r="316" spans="1:30" ht="12.75" customHeight="1" x14ac:dyDescent="0.3">
      <c r="A316" s="27"/>
      <c r="B316" s="27"/>
      <c r="C316" s="118"/>
      <c r="D316" s="118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</row>
    <row r="317" spans="1:30" ht="12.75" customHeight="1" x14ac:dyDescent="0.3">
      <c r="A317" s="27"/>
      <c r="B317" s="27"/>
      <c r="C317" s="118"/>
      <c r="D317" s="118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</row>
    <row r="318" spans="1:30" ht="12.75" customHeight="1" x14ac:dyDescent="0.3">
      <c r="A318" s="27"/>
      <c r="B318" s="27"/>
      <c r="C318" s="118"/>
      <c r="D318" s="118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</row>
    <row r="319" spans="1:30" ht="12.75" customHeight="1" x14ac:dyDescent="0.3">
      <c r="A319" s="27"/>
      <c r="B319" s="27"/>
      <c r="C319" s="118"/>
      <c r="D319" s="118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</row>
    <row r="320" spans="1:30" ht="12.75" customHeight="1" x14ac:dyDescent="0.3">
      <c r="A320" s="27"/>
      <c r="B320" s="27"/>
      <c r="C320" s="118"/>
      <c r="D320" s="118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</row>
    <row r="321" spans="1:30" ht="12.75" customHeight="1" x14ac:dyDescent="0.3">
      <c r="A321" s="27"/>
      <c r="B321" s="27"/>
      <c r="C321" s="118"/>
      <c r="D321" s="118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</row>
    <row r="322" spans="1:30" ht="12.75" customHeight="1" x14ac:dyDescent="0.3">
      <c r="A322" s="27"/>
      <c r="B322" s="27"/>
      <c r="C322" s="118"/>
      <c r="D322" s="118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</row>
    <row r="323" spans="1:30" ht="12.75" customHeight="1" x14ac:dyDescent="0.3">
      <c r="A323" s="27"/>
      <c r="B323" s="27"/>
      <c r="C323" s="118"/>
      <c r="D323" s="118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</row>
    <row r="324" spans="1:30" ht="12.75" customHeight="1" x14ac:dyDescent="0.3">
      <c r="A324" s="27"/>
      <c r="B324" s="27"/>
      <c r="C324" s="118"/>
      <c r="D324" s="118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</row>
    <row r="325" spans="1:30" ht="12.75" customHeight="1" x14ac:dyDescent="0.3">
      <c r="A325" s="27"/>
      <c r="B325" s="27"/>
      <c r="C325" s="118"/>
      <c r="D325" s="118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</row>
    <row r="326" spans="1:30" ht="12.75" customHeight="1" x14ac:dyDescent="0.3">
      <c r="A326" s="27"/>
      <c r="B326" s="27"/>
      <c r="C326" s="118"/>
      <c r="D326" s="118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</row>
    <row r="327" spans="1:30" ht="12.75" customHeight="1" x14ac:dyDescent="0.3">
      <c r="A327" s="27"/>
      <c r="B327" s="27"/>
      <c r="C327" s="118"/>
      <c r="D327" s="118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</row>
    <row r="328" spans="1:30" ht="12.75" customHeight="1" x14ac:dyDescent="0.3">
      <c r="A328" s="27"/>
      <c r="B328" s="27"/>
      <c r="C328" s="118"/>
      <c r="D328" s="118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</row>
    <row r="329" spans="1:30" ht="12.75" customHeight="1" x14ac:dyDescent="0.3">
      <c r="A329" s="27"/>
      <c r="B329" s="27"/>
      <c r="C329" s="118"/>
      <c r="D329" s="118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</row>
    <row r="330" spans="1:30" ht="12.75" customHeight="1" x14ac:dyDescent="0.3">
      <c r="A330" s="27"/>
      <c r="B330" s="27"/>
      <c r="C330" s="118"/>
      <c r="D330" s="118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</row>
    <row r="331" spans="1:30" ht="12.75" customHeight="1" x14ac:dyDescent="0.3">
      <c r="A331" s="27"/>
      <c r="B331" s="27"/>
      <c r="C331" s="118"/>
      <c r="D331" s="118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</row>
    <row r="332" spans="1:30" ht="12.75" customHeight="1" x14ac:dyDescent="0.3">
      <c r="A332" s="27"/>
      <c r="B332" s="27"/>
      <c r="C332" s="118"/>
      <c r="D332" s="118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</row>
    <row r="333" spans="1:30" ht="12.75" customHeight="1" x14ac:dyDescent="0.3">
      <c r="A333" s="27"/>
      <c r="B333" s="27"/>
      <c r="C333" s="118"/>
      <c r="D333" s="118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</row>
    <row r="334" spans="1:30" ht="12.75" customHeight="1" x14ac:dyDescent="0.3">
      <c r="A334" s="27"/>
      <c r="B334" s="27"/>
      <c r="C334" s="118"/>
      <c r="D334" s="118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</row>
    <row r="335" spans="1:30" ht="12.75" customHeight="1" x14ac:dyDescent="0.3">
      <c r="A335" s="27"/>
      <c r="B335" s="27"/>
      <c r="C335" s="118"/>
      <c r="D335" s="118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</row>
    <row r="336" spans="1:30" ht="12.75" customHeight="1" x14ac:dyDescent="0.3">
      <c r="A336" s="27"/>
      <c r="B336" s="27"/>
      <c r="C336" s="118"/>
      <c r="D336" s="118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</row>
    <row r="337" spans="1:30" ht="12.75" customHeight="1" x14ac:dyDescent="0.3">
      <c r="A337" s="27"/>
      <c r="B337" s="27"/>
      <c r="C337" s="118"/>
      <c r="D337" s="118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</row>
    <row r="338" spans="1:30" ht="12.75" customHeight="1" x14ac:dyDescent="0.3">
      <c r="A338" s="27"/>
      <c r="B338" s="27"/>
      <c r="C338" s="118"/>
      <c r="D338" s="118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</row>
    <row r="339" spans="1:30" ht="12.75" customHeight="1" x14ac:dyDescent="0.3">
      <c r="A339" s="27"/>
      <c r="B339" s="27"/>
      <c r="C339" s="118"/>
      <c r="D339" s="118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</row>
    <row r="340" spans="1:30" ht="12.75" customHeight="1" x14ac:dyDescent="0.3">
      <c r="A340" s="27"/>
      <c r="B340" s="27"/>
      <c r="C340" s="118"/>
      <c r="D340" s="118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</row>
    <row r="341" spans="1:30" ht="12.75" customHeight="1" x14ac:dyDescent="0.3">
      <c r="A341" s="27"/>
      <c r="B341" s="27"/>
      <c r="C341" s="118"/>
      <c r="D341" s="118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</row>
    <row r="342" spans="1:30" ht="12.75" customHeight="1" x14ac:dyDescent="0.3">
      <c r="A342" s="27"/>
      <c r="B342" s="27"/>
      <c r="C342" s="118"/>
      <c r="D342" s="118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</row>
    <row r="343" spans="1:30" ht="12.75" customHeight="1" x14ac:dyDescent="0.3">
      <c r="A343" s="27"/>
      <c r="B343" s="27"/>
      <c r="C343" s="118"/>
      <c r="D343" s="118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</row>
    <row r="344" spans="1:30" ht="12.75" customHeight="1" x14ac:dyDescent="0.3">
      <c r="A344" s="27"/>
      <c r="B344" s="27"/>
      <c r="C344" s="118"/>
      <c r="D344" s="118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</row>
    <row r="345" spans="1:30" ht="12.75" customHeight="1" x14ac:dyDescent="0.3">
      <c r="A345" s="27"/>
      <c r="B345" s="27"/>
      <c r="C345" s="118"/>
      <c r="D345" s="118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</row>
    <row r="346" spans="1:30" ht="12.75" customHeight="1" x14ac:dyDescent="0.3">
      <c r="A346" s="27"/>
      <c r="B346" s="27"/>
      <c r="C346" s="118"/>
      <c r="D346" s="118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</row>
    <row r="347" spans="1:30" ht="12.75" customHeight="1" x14ac:dyDescent="0.3">
      <c r="A347" s="27"/>
      <c r="B347" s="27"/>
      <c r="C347" s="118"/>
      <c r="D347" s="118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</row>
    <row r="348" spans="1:30" ht="12.75" customHeight="1" x14ac:dyDescent="0.3">
      <c r="A348" s="27"/>
      <c r="B348" s="27"/>
      <c r="C348" s="118"/>
      <c r="D348" s="118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</row>
    <row r="349" spans="1:30" ht="12.75" customHeight="1" x14ac:dyDescent="0.3">
      <c r="A349" s="27"/>
      <c r="B349" s="27"/>
      <c r="C349" s="118"/>
      <c r="D349" s="118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</row>
    <row r="350" spans="1:30" ht="12.75" customHeight="1" x14ac:dyDescent="0.3">
      <c r="A350" s="27"/>
      <c r="B350" s="27"/>
      <c r="C350" s="118"/>
      <c r="D350" s="118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</row>
    <row r="351" spans="1:30" ht="12.75" customHeight="1" x14ac:dyDescent="0.3">
      <c r="A351" s="27"/>
      <c r="B351" s="27"/>
      <c r="C351" s="118"/>
      <c r="D351" s="118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</row>
    <row r="352" spans="1:30" ht="12.75" customHeight="1" x14ac:dyDescent="0.3">
      <c r="A352" s="27"/>
      <c r="B352" s="27"/>
      <c r="C352" s="118"/>
      <c r="D352" s="118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</row>
    <row r="353" spans="1:30" ht="12.75" customHeight="1" x14ac:dyDescent="0.3">
      <c r="A353" s="27"/>
      <c r="B353" s="27"/>
      <c r="C353" s="118"/>
      <c r="D353" s="118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</row>
    <row r="354" spans="1:30" ht="12.75" customHeight="1" x14ac:dyDescent="0.3">
      <c r="A354" s="27"/>
      <c r="B354" s="27"/>
      <c r="C354" s="118"/>
      <c r="D354" s="118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</row>
    <row r="355" spans="1:30" ht="12.75" customHeight="1" x14ac:dyDescent="0.3">
      <c r="A355" s="27"/>
      <c r="B355" s="27"/>
      <c r="C355" s="118"/>
      <c r="D355" s="118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</row>
    <row r="356" spans="1:30" ht="12.75" customHeight="1" x14ac:dyDescent="0.3">
      <c r="A356" s="27"/>
      <c r="B356" s="27"/>
      <c r="C356" s="118"/>
      <c r="D356" s="118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</row>
    <row r="357" spans="1:30" ht="12.75" customHeight="1" x14ac:dyDescent="0.3">
      <c r="A357" s="27"/>
      <c r="B357" s="27"/>
      <c r="C357" s="118"/>
      <c r="D357" s="118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</row>
    <row r="358" spans="1:30" ht="12.75" customHeight="1" x14ac:dyDescent="0.3">
      <c r="A358" s="27"/>
      <c r="B358" s="27"/>
      <c r="C358" s="118"/>
      <c r="D358" s="118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</row>
    <row r="359" spans="1:30" ht="12.75" customHeight="1" x14ac:dyDescent="0.3">
      <c r="A359" s="27"/>
      <c r="B359" s="27"/>
      <c r="C359" s="118"/>
      <c r="D359" s="118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</row>
    <row r="360" spans="1:30" ht="12.75" customHeight="1" x14ac:dyDescent="0.3">
      <c r="A360" s="27"/>
      <c r="B360" s="27"/>
      <c r="C360" s="118"/>
      <c r="D360" s="118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</row>
    <row r="361" spans="1:30" ht="12.75" customHeight="1" x14ac:dyDescent="0.3">
      <c r="A361" s="27"/>
      <c r="B361" s="27"/>
      <c r="C361" s="118"/>
      <c r="D361" s="118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</row>
    <row r="362" spans="1:30" ht="12.75" customHeight="1" x14ac:dyDescent="0.3">
      <c r="A362" s="27"/>
      <c r="B362" s="27"/>
      <c r="C362" s="118"/>
      <c r="D362" s="118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</row>
    <row r="363" spans="1:30" ht="12.75" customHeight="1" x14ac:dyDescent="0.3">
      <c r="A363" s="27"/>
      <c r="B363" s="27"/>
      <c r="C363" s="118"/>
      <c r="D363" s="118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</row>
    <row r="364" spans="1:30" ht="12.75" customHeight="1" x14ac:dyDescent="0.3">
      <c r="A364" s="27"/>
      <c r="B364" s="27"/>
      <c r="C364" s="118"/>
      <c r="D364" s="118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</row>
    <row r="365" spans="1:30" ht="12.75" customHeight="1" x14ac:dyDescent="0.3">
      <c r="A365" s="27"/>
      <c r="B365" s="27"/>
      <c r="C365" s="118"/>
      <c r="D365" s="118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</row>
    <row r="366" spans="1:30" ht="12.75" customHeight="1" x14ac:dyDescent="0.3">
      <c r="A366" s="27"/>
      <c r="B366" s="27"/>
      <c r="C366" s="118"/>
      <c r="D366" s="118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</row>
    <row r="367" spans="1:30" ht="12.75" customHeight="1" x14ac:dyDescent="0.3">
      <c r="A367" s="27"/>
      <c r="B367" s="27"/>
      <c r="C367" s="118"/>
      <c r="D367" s="118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</row>
    <row r="368" spans="1:30" ht="12.75" customHeight="1" x14ac:dyDescent="0.3">
      <c r="A368" s="27"/>
      <c r="B368" s="27"/>
      <c r="C368" s="118"/>
      <c r="D368" s="118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</row>
    <row r="369" spans="1:30" ht="12.75" customHeight="1" x14ac:dyDescent="0.3">
      <c r="A369" s="27"/>
      <c r="B369" s="27"/>
      <c r="C369" s="118"/>
      <c r="D369" s="118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</row>
    <row r="370" spans="1:30" ht="12.75" customHeight="1" x14ac:dyDescent="0.3">
      <c r="A370" s="27"/>
      <c r="B370" s="27"/>
      <c r="C370" s="118"/>
      <c r="D370" s="118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</row>
    <row r="371" spans="1:30" ht="12.75" customHeight="1" x14ac:dyDescent="0.3">
      <c r="A371" s="27"/>
      <c r="B371" s="27"/>
      <c r="C371" s="118"/>
      <c r="D371" s="118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</row>
    <row r="372" spans="1:30" ht="12.75" customHeight="1" x14ac:dyDescent="0.3">
      <c r="A372" s="27"/>
      <c r="B372" s="27"/>
      <c r="C372" s="118"/>
      <c r="D372" s="118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</row>
    <row r="373" spans="1:30" ht="12.75" customHeight="1" x14ac:dyDescent="0.3">
      <c r="A373" s="27"/>
      <c r="B373" s="27"/>
      <c r="C373" s="118"/>
      <c r="D373" s="118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</row>
    <row r="374" spans="1:30" ht="12.75" customHeight="1" x14ac:dyDescent="0.3">
      <c r="A374" s="27"/>
      <c r="B374" s="27"/>
      <c r="C374" s="118"/>
      <c r="D374" s="118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</row>
    <row r="375" spans="1:30" ht="12.75" customHeight="1" x14ac:dyDescent="0.3">
      <c r="A375" s="27"/>
      <c r="B375" s="27"/>
      <c r="C375" s="118"/>
      <c r="D375" s="118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</row>
    <row r="376" spans="1:30" ht="12.75" customHeight="1" x14ac:dyDescent="0.3">
      <c r="A376" s="27"/>
      <c r="B376" s="27"/>
      <c r="C376" s="118"/>
      <c r="D376" s="118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</row>
    <row r="377" spans="1:30" ht="12.75" customHeight="1" x14ac:dyDescent="0.3">
      <c r="A377" s="27"/>
      <c r="B377" s="27"/>
      <c r="C377" s="118"/>
      <c r="D377" s="118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</row>
    <row r="378" spans="1:30" ht="12.75" customHeight="1" x14ac:dyDescent="0.3">
      <c r="A378" s="27"/>
      <c r="B378" s="27"/>
      <c r="C378" s="118"/>
      <c r="D378" s="118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</row>
    <row r="379" spans="1:30" ht="12.75" customHeight="1" x14ac:dyDescent="0.3">
      <c r="A379" s="27"/>
      <c r="B379" s="27"/>
      <c r="C379" s="118"/>
      <c r="D379" s="118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</row>
    <row r="380" spans="1:30" ht="12.75" customHeight="1" x14ac:dyDescent="0.3">
      <c r="A380" s="27"/>
      <c r="B380" s="27"/>
      <c r="C380" s="118"/>
      <c r="D380" s="118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</row>
    <row r="381" spans="1:30" ht="12.75" customHeight="1" x14ac:dyDescent="0.3">
      <c r="A381" s="27"/>
      <c r="B381" s="27"/>
      <c r="C381" s="118"/>
      <c r="D381" s="118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</row>
    <row r="382" spans="1:30" ht="12.75" customHeight="1" x14ac:dyDescent="0.3">
      <c r="A382" s="27"/>
      <c r="B382" s="27"/>
      <c r="C382" s="118"/>
      <c r="D382" s="118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</row>
    <row r="383" spans="1:30" ht="12.75" customHeight="1" x14ac:dyDescent="0.3">
      <c r="A383" s="27"/>
      <c r="B383" s="27"/>
      <c r="C383" s="118"/>
      <c r="D383" s="118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</row>
    <row r="384" spans="1:30" ht="12.75" customHeight="1" x14ac:dyDescent="0.3">
      <c r="A384" s="27"/>
      <c r="B384" s="27"/>
      <c r="C384" s="118"/>
      <c r="D384" s="118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</row>
    <row r="385" spans="1:30" ht="12.75" customHeight="1" x14ac:dyDescent="0.3">
      <c r="A385" s="27"/>
      <c r="B385" s="27"/>
      <c r="C385" s="118"/>
      <c r="D385" s="118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</row>
    <row r="386" spans="1:30" ht="12.75" customHeight="1" x14ac:dyDescent="0.3">
      <c r="A386" s="27"/>
      <c r="B386" s="27"/>
      <c r="C386" s="118"/>
      <c r="D386" s="118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</row>
    <row r="387" spans="1:30" ht="12.75" customHeight="1" x14ac:dyDescent="0.3">
      <c r="A387" s="27"/>
      <c r="B387" s="27"/>
      <c r="C387" s="118"/>
      <c r="D387" s="118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</row>
    <row r="388" spans="1:30" ht="12.75" customHeight="1" x14ac:dyDescent="0.3">
      <c r="A388" s="27"/>
      <c r="B388" s="27"/>
      <c r="C388" s="118"/>
      <c r="D388" s="118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</row>
    <row r="389" spans="1:30" ht="12.75" customHeight="1" x14ac:dyDescent="0.3">
      <c r="A389" s="27"/>
      <c r="B389" s="27"/>
      <c r="C389" s="118"/>
      <c r="D389" s="118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</row>
    <row r="390" spans="1:30" ht="12.75" customHeight="1" x14ac:dyDescent="0.3">
      <c r="A390" s="27"/>
      <c r="B390" s="27"/>
      <c r="C390" s="118"/>
      <c r="D390" s="118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</row>
    <row r="391" spans="1:30" ht="12.75" customHeight="1" x14ac:dyDescent="0.3">
      <c r="A391" s="27"/>
      <c r="B391" s="27"/>
      <c r="C391" s="118"/>
      <c r="D391" s="118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</row>
    <row r="392" spans="1:30" ht="12.75" customHeight="1" x14ac:dyDescent="0.3">
      <c r="A392" s="27"/>
      <c r="B392" s="27"/>
      <c r="C392" s="118"/>
      <c r="D392" s="118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</row>
    <row r="393" spans="1:30" ht="12.75" customHeight="1" x14ac:dyDescent="0.3">
      <c r="A393" s="27"/>
      <c r="B393" s="27"/>
      <c r="C393" s="118"/>
      <c r="D393" s="118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</row>
    <row r="394" spans="1:30" ht="12.75" customHeight="1" x14ac:dyDescent="0.3">
      <c r="A394" s="27"/>
      <c r="B394" s="27"/>
      <c r="C394" s="118"/>
      <c r="D394" s="118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</row>
    <row r="395" spans="1:30" ht="12.75" customHeight="1" x14ac:dyDescent="0.3">
      <c r="A395" s="27"/>
      <c r="B395" s="27"/>
      <c r="C395" s="118"/>
      <c r="D395" s="118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</row>
    <row r="396" spans="1:30" ht="12.75" customHeight="1" x14ac:dyDescent="0.3">
      <c r="A396" s="27"/>
      <c r="B396" s="27"/>
      <c r="C396" s="118"/>
      <c r="D396" s="118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</row>
    <row r="397" spans="1:30" ht="12.75" customHeight="1" x14ac:dyDescent="0.3">
      <c r="A397" s="27"/>
      <c r="B397" s="27"/>
      <c r="C397" s="118"/>
      <c r="D397" s="118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</row>
    <row r="398" spans="1:30" ht="12.75" customHeight="1" x14ac:dyDescent="0.3">
      <c r="A398" s="27"/>
      <c r="B398" s="27"/>
      <c r="C398" s="118"/>
      <c r="D398" s="118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</row>
    <row r="399" spans="1:30" ht="12.75" customHeight="1" x14ac:dyDescent="0.3">
      <c r="A399" s="27"/>
      <c r="B399" s="27"/>
      <c r="C399" s="118"/>
      <c r="D399" s="118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</row>
    <row r="400" spans="1:30" ht="12.75" customHeight="1" x14ac:dyDescent="0.3">
      <c r="A400" s="27"/>
      <c r="B400" s="27"/>
      <c r="C400" s="118"/>
      <c r="D400" s="118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</row>
    <row r="401" spans="1:30" ht="12.75" customHeight="1" x14ac:dyDescent="0.3">
      <c r="A401" s="27"/>
      <c r="B401" s="27"/>
      <c r="C401" s="118"/>
      <c r="D401" s="118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</row>
    <row r="402" spans="1:30" ht="12.75" customHeight="1" x14ac:dyDescent="0.3">
      <c r="A402" s="27"/>
      <c r="B402" s="27"/>
      <c r="C402" s="118"/>
      <c r="D402" s="118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</row>
    <row r="403" spans="1:30" ht="12.75" customHeight="1" x14ac:dyDescent="0.3">
      <c r="A403" s="27"/>
      <c r="B403" s="27"/>
      <c r="C403" s="118"/>
      <c r="D403" s="118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</row>
    <row r="404" spans="1:30" ht="12.75" customHeight="1" x14ac:dyDescent="0.3">
      <c r="A404" s="27"/>
      <c r="B404" s="27"/>
      <c r="C404" s="118"/>
      <c r="D404" s="118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</row>
    <row r="405" spans="1:30" ht="12.75" customHeight="1" x14ac:dyDescent="0.3">
      <c r="A405" s="27"/>
      <c r="B405" s="27"/>
      <c r="C405" s="118"/>
      <c r="D405" s="118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</row>
    <row r="406" spans="1:30" ht="12.75" customHeight="1" x14ac:dyDescent="0.3">
      <c r="A406" s="27"/>
      <c r="B406" s="27"/>
      <c r="C406" s="118"/>
      <c r="D406" s="118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</row>
    <row r="407" spans="1:30" ht="12.75" customHeight="1" x14ac:dyDescent="0.3">
      <c r="A407" s="27"/>
      <c r="B407" s="27"/>
      <c r="C407" s="118"/>
      <c r="D407" s="118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</row>
    <row r="408" spans="1:30" ht="12.75" customHeight="1" x14ac:dyDescent="0.3">
      <c r="A408" s="27"/>
      <c r="B408" s="27"/>
      <c r="C408" s="118"/>
      <c r="D408" s="118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</row>
    <row r="409" spans="1:30" ht="12.75" customHeight="1" x14ac:dyDescent="0.3">
      <c r="A409" s="27"/>
      <c r="B409" s="27"/>
      <c r="C409" s="118"/>
      <c r="D409" s="118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</row>
    <row r="410" spans="1:30" ht="12.75" customHeight="1" x14ac:dyDescent="0.3">
      <c r="A410" s="27"/>
      <c r="B410" s="27"/>
      <c r="C410" s="118"/>
      <c r="D410" s="118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</row>
    <row r="411" spans="1:30" ht="12.75" customHeight="1" x14ac:dyDescent="0.3">
      <c r="A411" s="27"/>
      <c r="B411" s="27"/>
      <c r="C411" s="118"/>
      <c r="D411" s="118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</row>
    <row r="412" spans="1:30" ht="12.75" customHeight="1" x14ac:dyDescent="0.3">
      <c r="A412" s="27"/>
      <c r="B412" s="27"/>
      <c r="C412" s="118"/>
      <c r="D412" s="118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</row>
    <row r="413" spans="1:30" ht="12.75" customHeight="1" x14ac:dyDescent="0.3">
      <c r="A413" s="27"/>
      <c r="B413" s="27"/>
      <c r="C413" s="118"/>
      <c r="D413" s="118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</row>
    <row r="414" spans="1:30" ht="12.75" customHeight="1" x14ac:dyDescent="0.3">
      <c r="A414" s="27"/>
      <c r="B414" s="27"/>
      <c r="C414" s="118"/>
      <c r="D414" s="118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</row>
    <row r="415" spans="1:30" ht="12.75" customHeight="1" x14ac:dyDescent="0.3">
      <c r="A415" s="27"/>
      <c r="B415" s="27"/>
      <c r="C415" s="118"/>
      <c r="D415" s="118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</row>
    <row r="416" spans="1:30" ht="12.75" customHeight="1" x14ac:dyDescent="0.3">
      <c r="A416" s="27"/>
      <c r="B416" s="27"/>
      <c r="C416" s="118"/>
      <c r="D416" s="118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</row>
    <row r="417" spans="1:30" ht="12.75" customHeight="1" x14ac:dyDescent="0.3">
      <c r="A417" s="27"/>
      <c r="B417" s="27"/>
      <c r="C417" s="118"/>
      <c r="D417" s="118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</row>
    <row r="418" spans="1:30" ht="12.75" customHeight="1" x14ac:dyDescent="0.3">
      <c r="A418" s="27"/>
      <c r="B418" s="27"/>
      <c r="C418" s="118"/>
      <c r="D418" s="118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</row>
    <row r="419" spans="1:30" ht="12.75" customHeight="1" x14ac:dyDescent="0.3">
      <c r="A419" s="27"/>
      <c r="B419" s="27"/>
      <c r="C419" s="118"/>
      <c r="D419" s="118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</row>
    <row r="420" spans="1:30" ht="12.75" customHeight="1" x14ac:dyDescent="0.3">
      <c r="A420" s="27"/>
      <c r="B420" s="27"/>
      <c r="C420" s="118"/>
      <c r="D420" s="118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</row>
    <row r="421" spans="1:30" ht="12.75" customHeight="1" x14ac:dyDescent="0.3">
      <c r="A421" s="27"/>
      <c r="B421" s="27"/>
      <c r="C421" s="118"/>
      <c r="D421" s="118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</row>
    <row r="422" spans="1:30" ht="12.75" customHeight="1" x14ac:dyDescent="0.3">
      <c r="A422" s="27"/>
      <c r="B422" s="27"/>
      <c r="C422" s="118"/>
      <c r="D422" s="118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</row>
    <row r="423" spans="1:30" ht="12.75" customHeight="1" x14ac:dyDescent="0.3">
      <c r="A423" s="27"/>
      <c r="B423" s="27"/>
      <c r="C423" s="118"/>
      <c r="D423" s="118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</row>
    <row r="424" spans="1:30" ht="12.75" customHeight="1" x14ac:dyDescent="0.3">
      <c r="A424" s="27"/>
      <c r="B424" s="27"/>
      <c r="C424" s="118"/>
      <c r="D424" s="118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</row>
    <row r="425" spans="1:30" ht="12.75" customHeight="1" x14ac:dyDescent="0.3">
      <c r="A425" s="27"/>
      <c r="B425" s="27"/>
      <c r="C425" s="118"/>
      <c r="D425" s="118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</row>
    <row r="426" spans="1:30" ht="12.75" customHeight="1" x14ac:dyDescent="0.3">
      <c r="A426" s="27"/>
      <c r="B426" s="27"/>
      <c r="C426" s="118"/>
      <c r="D426" s="118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</row>
    <row r="427" spans="1:30" ht="12.75" customHeight="1" x14ac:dyDescent="0.3">
      <c r="A427" s="27"/>
      <c r="B427" s="27"/>
      <c r="C427" s="118"/>
      <c r="D427" s="118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</row>
    <row r="428" spans="1:30" ht="12.75" customHeight="1" x14ac:dyDescent="0.3">
      <c r="A428" s="27"/>
      <c r="B428" s="27"/>
      <c r="C428" s="118"/>
      <c r="D428" s="118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</row>
    <row r="429" spans="1:30" ht="12.75" customHeight="1" x14ac:dyDescent="0.3">
      <c r="A429" s="27"/>
      <c r="B429" s="27"/>
      <c r="C429" s="118"/>
      <c r="D429" s="118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</row>
    <row r="430" spans="1:30" ht="12.75" customHeight="1" x14ac:dyDescent="0.3">
      <c r="A430" s="27"/>
      <c r="B430" s="27"/>
      <c r="C430" s="118"/>
      <c r="D430" s="118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</row>
    <row r="431" spans="1:30" ht="12.75" customHeight="1" x14ac:dyDescent="0.3">
      <c r="A431" s="27"/>
      <c r="B431" s="27"/>
      <c r="C431" s="118"/>
      <c r="D431" s="118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</row>
    <row r="432" spans="1:30" ht="12.75" customHeight="1" x14ac:dyDescent="0.3">
      <c r="A432" s="27"/>
      <c r="B432" s="27"/>
      <c r="C432" s="118"/>
      <c r="D432" s="118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</row>
    <row r="433" spans="1:30" ht="12.75" customHeight="1" x14ac:dyDescent="0.3">
      <c r="A433" s="27"/>
      <c r="B433" s="27"/>
      <c r="C433" s="118"/>
      <c r="D433" s="118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</row>
    <row r="434" spans="1:30" ht="12.75" customHeight="1" x14ac:dyDescent="0.3">
      <c r="A434" s="27"/>
      <c r="B434" s="27"/>
      <c r="C434" s="118"/>
      <c r="D434" s="118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</row>
    <row r="435" spans="1:30" ht="12.75" customHeight="1" x14ac:dyDescent="0.3">
      <c r="A435" s="27"/>
      <c r="B435" s="27"/>
      <c r="C435" s="118"/>
      <c r="D435" s="118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</row>
    <row r="436" spans="1:30" ht="12.75" customHeight="1" x14ac:dyDescent="0.3">
      <c r="A436" s="27"/>
      <c r="B436" s="27"/>
      <c r="C436" s="118"/>
      <c r="D436" s="118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</row>
    <row r="437" spans="1:30" ht="12.75" customHeight="1" x14ac:dyDescent="0.3">
      <c r="A437" s="27"/>
      <c r="B437" s="27"/>
      <c r="C437" s="118"/>
      <c r="D437" s="118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</row>
    <row r="438" spans="1:30" ht="12.75" customHeight="1" x14ac:dyDescent="0.3">
      <c r="A438" s="27"/>
      <c r="B438" s="27"/>
      <c r="C438" s="118"/>
      <c r="D438" s="118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</row>
    <row r="439" spans="1:30" ht="12.75" customHeight="1" x14ac:dyDescent="0.3">
      <c r="A439" s="27"/>
      <c r="B439" s="27"/>
      <c r="C439" s="118"/>
      <c r="D439" s="118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</row>
    <row r="440" spans="1:30" ht="12.75" customHeight="1" x14ac:dyDescent="0.3">
      <c r="A440" s="27"/>
      <c r="B440" s="27"/>
      <c r="C440" s="118"/>
      <c r="D440" s="118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</row>
    <row r="441" spans="1:30" ht="12.75" customHeight="1" x14ac:dyDescent="0.3">
      <c r="A441" s="27"/>
      <c r="B441" s="27"/>
      <c r="C441" s="118"/>
      <c r="D441" s="118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</row>
    <row r="442" spans="1:30" ht="12.75" customHeight="1" x14ac:dyDescent="0.3">
      <c r="A442" s="27"/>
      <c r="B442" s="27"/>
      <c r="C442" s="118"/>
      <c r="D442" s="118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</row>
    <row r="443" spans="1:30" ht="12.75" customHeight="1" x14ac:dyDescent="0.3">
      <c r="A443" s="27"/>
      <c r="B443" s="27"/>
      <c r="C443" s="118"/>
      <c r="D443" s="118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</row>
    <row r="444" spans="1:30" ht="12.75" customHeight="1" x14ac:dyDescent="0.3">
      <c r="A444" s="27"/>
      <c r="B444" s="27"/>
      <c r="C444" s="118"/>
      <c r="D444" s="118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</row>
    <row r="445" spans="1:30" ht="12.75" customHeight="1" x14ac:dyDescent="0.3">
      <c r="A445" s="27"/>
      <c r="B445" s="27"/>
      <c r="C445" s="118"/>
      <c r="D445" s="118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</row>
    <row r="446" spans="1:30" ht="12.75" customHeight="1" x14ac:dyDescent="0.3">
      <c r="A446" s="27"/>
      <c r="B446" s="27"/>
      <c r="C446" s="118"/>
      <c r="D446" s="118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</row>
    <row r="447" spans="1:30" ht="12.75" customHeight="1" x14ac:dyDescent="0.3">
      <c r="A447" s="27"/>
      <c r="B447" s="27"/>
      <c r="C447" s="118"/>
      <c r="D447" s="118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</row>
    <row r="448" spans="1:30" ht="12.75" customHeight="1" x14ac:dyDescent="0.3">
      <c r="A448" s="27"/>
      <c r="B448" s="27"/>
      <c r="C448" s="118"/>
      <c r="D448" s="118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</row>
    <row r="449" spans="1:30" ht="12.75" customHeight="1" x14ac:dyDescent="0.3">
      <c r="A449" s="27"/>
      <c r="B449" s="27"/>
      <c r="C449" s="118"/>
      <c r="D449" s="118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</row>
    <row r="450" spans="1:30" ht="12.75" customHeight="1" x14ac:dyDescent="0.3">
      <c r="A450" s="27"/>
      <c r="B450" s="27"/>
      <c r="C450" s="118"/>
      <c r="D450" s="118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</row>
    <row r="451" spans="1:30" ht="12.75" customHeight="1" x14ac:dyDescent="0.3">
      <c r="A451" s="27"/>
      <c r="B451" s="27"/>
      <c r="C451" s="118"/>
      <c r="D451" s="118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</row>
    <row r="452" spans="1:30" ht="12.75" customHeight="1" x14ac:dyDescent="0.3">
      <c r="A452" s="27"/>
      <c r="B452" s="27"/>
      <c r="C452" s="118"/>
      <c r="D452" s="118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</row>
    <row r="453" spans="1:30" ht="12.75" customHeight="1" x14ac:dyDescent="0.3">
      <c r="A453" s="27"/>
      <c r="B453" s="27"/>
      <c r="C453" s="118"/>
      <c r="D453" s="118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</row>
    <row r="454" spans="1:30" ht="12.75" customHeight="1" x14ac:dyDescent="0.3">
      <c r="A454" s="27"/>
      <c r="B454" s="27"/>
      <c r="C454" s="118"/>
      <c r="D454" s="118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</row>
    <row r="455" spans="1:30" ht="12.75" customHeight="1" x14ac:dyDescent="0.3">
      <c r="A455" s="27"/>
      <c r="B455" s="27"/>
      <c r="C455" s="118"/>
      <c r="D455" s="118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</row>
    <row r="456" spans="1:30" ht="12.75" customHeight="1" x14ac:dyDescent="0.3">
      <c r="A456" s="27"/>
      <c r="B456" s="27"/>
      <c r="C456" s="118"/>
      <c r="D456" s="118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</row>
    <row r="457" spans="1:30" ht="12.75" customHeight="1" x14ac:dyDescent="0.3">
      <c r="A457" s="27"/>
      <c r="B457" s="27"/>
      <c r="C457" s="118"/>
      <c r="D457" s="118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</row>
    <row r="458" spans="1:30" ht="12.75" customHeight="1" x14ac:dyDescent="0.3">
      <c r="A458" s="27"/>
      <c r="B458" s="27"/>
      <c r="C458" s="118"/>
      <c r="D458" s="118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</row>
    <row r="459" spans="1:30" ht="12.75" customHeight="1" x14ac:dyDescent="0.3">
      <c r="A459" s="27"/>
      <c r="B459" s="27"/>
      <c r="C459" s="118"/>
      <c r="D459" s="118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</row>
    <row r="460" spans="1:30" ht="12.75" customHeight="1" x14ac:dyDescent="0.3">
      <c r="A460" s="27"/>
      <c r="B460" s="27"/>
      <c r="C460" s="118"/>
      <c r="D460" s="118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</row>
    <row r="461" spans="1:30" ht="12.75" customHeight="1" x14ac:dyDescent="0.3">
      <c r="A461" s="27"/>
      <c r="B461" s="27"/>
      <c r="C461" s="118"/>
      <c r="D461" s="118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</row>
    <row r="462" spans="1:30" ht="12.75" customHeight="1" x14ac:dyDescent="0.3">
      <c r="A462" s="27"/>
      <c r="B462" s="27"/>
      <c r="C462" s="118"/>
      <c r="D462" s="118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</row>
    <row r="463" spans="1:30" ht="12.75" customHeight="1" x14ac:dyDescent="0.3">
      <c r="A463" s="27"/>
      <c r="B463" s="27"/>
      <c r="C463" s="118"/>
      <c r="D463" s="118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</row>
    <row r="464" spans="1:30" ht="12.75" customHeight="1" x14ac:dyDescent="0.3">
      <c r="A464" s="27"/>
      <c r="B464" s="27"/>
      <c r="C464" s="118"/>
      <c r="D464" s="118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</row>
    <row r="465" spans="1:30" ht="12.75" customHeight="1" x14ac:dyDescent="0.3">
      <c r="A465" s="27"/>
      <c r="B465" s="27"/>
      <c r="C465" s="118"/>
      <c r="D465" s="118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</row>
    <row r="466" spans="1:30" ht="12.75" customHeight="1" x14ac:dyDescent="0.3">
      <c r="A466" s="27"/>
      <c r="B466" s="27"/>
      <c r="C466" s="118"/>
      <c r="D466" s="118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</row>
    <row r="467" spans="1:30" ht="12.75" customHeight="1" x14ac:dyDescent="0.3">
      <c r="A467" s="27"/>
      <c r="B467" s="27"/>
      <c r="C467" s="118"/>
      <c r="D467" s="118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</row>
    <row r="468" spans="1:30" ht="12.75" customHeight="1" x14ac:dyDescent="0.3">
      <c r="A468" s="27"/>
      <c r="B468" s="27"/>
      <c r="C468" s="118"/>
      <c r="D468" s="118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</row>
    <row r="469" spans="1:30" ht="12.75" customHeight="1" x14ac:dyDescent="0.3">
      <c r="A469" s="27"/>
      <c r="B469" s="27"/>
      <c r="C469" s="118"/>
      <c r="D469" s="118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</row>
    <row r="470" spans="1:30" ht="12.75" customHeight="1" x14ac:dyDescent="0.3">
      <c r="A470" s="27"/>
      <c r="B470" s="27"/>
      <c r="C470" s="118"/>
      <c r="D470" s="118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</row>
    <row r="471" spans="1:30" ht="12.75" customHeight="1" x14ac:dyDescent="0.3">
      <c r="A471" s="27"/>
      <c r="B471" s="27"/>
      <c r="C471" s="118"/>
      <c r="D471" s="118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</row>
    <row r="472" spans="1:30" ht="12.75" customHeight="1" x14ac:dyDescent="0.3">
      <c r="A472" s="27"/>
      <c r="B472" s="27"/>
      <c r="C472" s="118"/>
      <c r="D472" s="118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</row>
    <row r="473" spans="1:30" ht="12.75" customHeight="1" x14ac:dyDescent="0.3">
      <c r="A473" s="27"/>
      <c r="B473" s="27"/>
      <c r="C473" s="118"/>
      <c r="D473" s="118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</row>
    <row r="474" spans="1:30" ht="12.75" customHeight="1" x14ac:dyDescent="0.3">
      <c r="A474" s="27"/>
      <c r="B474" s="27"/>
      <c r="C474" s="118"/>
      <c r="D474" s="118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</row>
    <row r="475" spans="1:30" ht="12.75" customHeight="1" x14ac:dyDescent="0.3">
      <c r="A475" s="27"/>
      <c r="B475" s="27"/>
      <c r="C475" s="118"/>
      <c r="D475" s="118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</row>
    <row r="476" spans="1:30" ht="12.75" customHeight="1" x14ac:dyDescent="0.3">
      <c r="A476" s="27"/>
      <c r="B476" s="27"/>
      <c r="C476" s="118"/>
      <c r="D476" s="118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</row>
    <row r="477" spans="1:30" ht="12.75" customHeight="1" x14ac:dyDescent="0.3">
      <c r="A477" s="27"/>
      <c r="B477" s="27"/>
      <c r="C477" s="118"/>
      <c r="D477" s="118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</row>
    <row r="478" spans="1:30" ht="12.75" customHeight="1" x14ac:dyDescent="0.3">
      <c r="A478" s="27"/>
      <c r="B478" s="27"/>
      <c r="C478" s="118"/>
      <c r="D478" s="118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</row>
    <row r="479" spans="1:30" ht="12.75" customHeight="1" x14ac:dyDescent="0.3">
      <c r="A479" s="27"/>
      <c r="B479" s="27"/>
      <c r="C479" s="118"/>
      <c r="D479" s="118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</row>
    <row r="480" spans="1:30" ht="12.75" customHeight="1" x14ac:dyDescent="0.3">
      <c r="A480" s="27"/>
      <c r="B480" s="27"/>
      <c r="C480" s="118"/>
      <c r="D480" s="118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</row>
    <row r="481" spans="1:30" ht="12.75" customHeight="1" x14ac:dyDescent="0.3">
      <c r="A481" s="27"/>
      <c r="B481" s="27"/>
      <c r="C481" s="118"/>
      <c r="D481" s="118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</row>
    <row r="482" spans="1:30" ht="12.75" customHeight="1" x14ac:dyDescent="0.3">
      <c r="A482" s="27"/>
      <c r="B482" s="27"/>
      <c r="C482" s="118"/>
      <c r="D482" s="118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</row>
    <row r="483" spans="1:30" ht="12.75" customHeight="1" x14ac:dyDescent="0.3">
      <c r="A483" s="27"/>
      <c r="B483" s="27"/>
      <c r="C483" s="118"/>
      <c r="D483" s="118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</row>
    <row r="484" spans="1:30" ht="12.75" customHeight="1" x14ac:dyDescent="0.3">
      <c r="A484" s="27"/>
      <c r="B484" s="27"/>
      <c r="C484" s="118"/>
      <c r="D484" s="118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</row>
    <row r="485" spans="1:30" ht="12.75" customHeight="1" x14ac:dyDescent="0.3">
      <c r="A485" s="27"/>
      <c r="B485" s="27"/>
      <c r="C485" s="118"/>
      <c r="D485" s="118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</row>
    <row r="486" spans="1:30" ht="12.75" customHeight="1" x14ac:dyDescent="0.3">
      <c r="A486" s="27"/>
      <c r="B486" s="27"/>
      <c r="C486" s="118"/>
      <c r="D486" s="118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</row>
    <row r="487" spans="1:30" ht="12.75" customHeight="1" x14ac:dyDescent="0.3">
      <c r="A487" s="27"/>
      <c r="B487" s="27"/>
      <c r="C487" s="118"/>
      <c r="D487" s="118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</row>
    <row r="488" spans="1:30" ht="12.75" customHeight="1" x14ac:dyDescent="0.3">
      <c r="A488" s="27"/>
      <c r="B488" s="27"/>
      <c r="C488" s="118"/>
      <c r="D488" s="118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</row>
    <row r="489" spans="1:30" ht="12.75" customHeight="1" x14ac:dyDescent="0.3">
      <c r="A489" s="27"/>
      <c r="B489" s="27"/>
      <c r="C489" s="118"/>
      <c r="D489" s="118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</row>
    <row r="490" spans="1:30" ht="12.75" customHeight="1" x14ac:dyDescent="0.3">
      <c r="A490" s="27"/>
      <c r="B490" s="27"/>
      <c r="C490" s="118"/>
      <c r="D490" s="118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</row>
    <row r="491" spans="1:30" ht="12.75" customHeight="1" x14ac:dyDescent="0.3">
      <c r="A491" s="27"/>
      <c r="B491" s="27"/>
      <c r="C491" s="118"/>
      <c r="D491" s="118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</row>
    <row r="492" spans="1:30" ht="12.75" customHeight="1" x14ac:dyDescent="0.3">
      <c r="A492" s="27"/>
      <c r="B492" s="27"/>
      <c r="C492" s="118"/>
      <c r="D492" s="118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</row>
    <row r="493" spans="1:30" ht="12.75" customHeight="1" x14ac:dyDescent="0.3">
      <c r="A493" s="27"/>
      <c r="B493" s="27"/>
      <c r="C493" s="118"/>
      <c r="D493" s="118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</row>
    <row r="494" spans="1:30" ht="12.75" customHeight="1" x14ac:dyDescent="0.3">
      <c r="A494" s="27"/>
      <c r="B494" s="27"/>
      <c r="C494" s="118"/>
      <c r="D494" s="118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</row>
    <row r="495" spans="1:30" ht="12.75" customHeight="1" x14ac:dyDescent="0.3">
      <c r="A495" s="27"/>
      <c r="B495" s="27"/>
      <c r="C495" s="118"/>
      <c r="D495" s="118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</row>
    <row r="496" spans="1:30" ht="12.75" customHeight="1" x14ac:dyDescent="0.3">
      <c r="A496" s="27"/>
      <c r="B496" s="27"/>
      <c r="C496" s="118"/>
      <c r="D496" s="118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</row>
    <row r="497" spans="1:30" ht="12.75" customHeight="1" x14ac:dyDescent="0.3">
      <c r="A497" s="27"/>
      <c r="B497" s="27"/>
      <c r="C497" s="118"/>
      <c r="D497" s="118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</row>
    <row r="498" spans="1:30" ht="12.75" customHeight="1" x14ac:dyDescent="0.3">
      <c r="A498" s="27"/>
      <c r="B498" s="27"/>
      <c r="C498" s="118"/>
      <c r="D498" s="118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</row>
    <row r="499" spans="1:30" ht="12.75" customHeight="1" x14ac:dyDescent="0.3">
      <c r="A499" s="27"/>
      <c r="B499" s="27"/>
      <c r="C499" s="118"/>
      <c r="D499" s="118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</row>
    <row r="500" spans="1:30" ht="12.75" customHeight="1" x14ac:dyDescent="0.3">
      <c r="A500" s="27"/>
      <c r="B500" s="27"/>
      <c r="C500" s="118"/>
      <c r="D500" s="118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</row>
    <row r="501" spans="1:30" ht="12.75" customHeight="1" x14ac:dyDescent="0.3">
      <c r="A501" s="27"/>
      <c r="B501" s="27"/>
      <c r="C501" s="118"/>
      <c r="D501" s="118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</row>
    <row r="502" spans="1:30" ht="12.75" customHeight="1" x14ac:dyDescent="0.3">
      <c r="A502" s="27"/>
      <c r="B502" s="27"/>
      <c r="C502" s="118"/>
      <c r="D502" s="118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</row>
    <row r="503" spans="1:30" ht="12.75" customHeight="1" x14ac:dyDescent="0.3">
      <c r="A503" s="27"/>
      <c r="B503" s="27"/>
      <c r="C503" s="118"/>
      <c r="D503" s="118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</row>
    <row r="504" spans="1:30" ht="12.75" customHeight="1" x14ac:dyDescent="0.3">
      <c r="A504" s="27"/>
      <c r="B504" s="27"/>
      <c r="C504" s="118"/>
      <c r="D504" s="118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</row>
    <row r="505" spans="1:30" ht="12.75" customHeight="1" x14ac:dyDescent="0.3">
      <c r="A505" s="27"/>
      <c r="B505" s="27"/>
      <c r="C505" s="118"/>
      <c r="D505" s="118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</row>
    <row r="506" spans="1:30" ht="12.75" customHeight="1" x14ac:dyDescent="0.3">
      <c r="A506" s="27"/>
      <c r="B506" s="27"/>
      <c r="C506" s="118"/>
      <c r="D506" s="118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</row>
    <row r="507" spans="1:30" ht="12.75" customHeight="1" x14ac:dyDescent="0.3">
      <c r="A507" s="27"/>
      <c r="B507" s="27"/>
      <c r="C507" s="118"/>
      <c r="D507" s="118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</row>
    <row r="508" spans="1:30" ht="12.75" customHeight="1" x14ac:dyDescent="0.3">
      <c r="A508" s="27"/>
      <c r="B508" s="27"/>
      <c r="C508" s="118"/>
      <c r="D508" s="118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</row>
    <row r="509" spans="1:30" ht="12.75" customHeight="1" x14ac:dyDescent="0.3">
      <c r="A509" s="27"/>
      <c r="B509" s="27"/>
      <c r="C509" s="118"/>
      <c r="D509" s="118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</row>
    <row r="510" spans="1:30" ht="12.75" customHeight="1" x14ac:dyDescent="0.3">
      <c r="A510" s="27"/>
      <c r="B510" s="27"/>
      <c r="C510" s="118"/>
      <c r="D510" s="118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</row>
    <row r="511" spans="1:30" ht="12.75" customHeight="1" x14ac:dyDescent="0.3">
      <c r="A511" s="27"/>
      <c r="B511" s="27"/>
      <c r="C511" s="118"/>
      <c r="D511" s="118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</row>
    <row r="512" spans="1:30" ht="12.75" customHeight="1" x14ac:dyDescent="0.3">
      <c r="A512" s="27"/>
      <c r="B512" s="27"/>
      <c r="C512" s="118"/>
      <c r="D512" s="118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</row>
    <row r="513" spans="1:30" ht="12.75" customHeight="1" x14ac:dyDescent="0.3">
      <c r="A513" s="27"/>
      <c r="B513" s="27"/>
      <c r="C513" s="118"/>
      <c r="D513" s="118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</row>
    <row r="514" spans="1:30" ht="12.75" customHeight="1" x14ac:dyDescent="0.3">
      <c r="A514" s="27"/>
      <c r="B514" s="27"/>
      <c r="C514" s="118"/>
      <c r="D514" s="118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</row>
    <row r="515" spans="1:30" ht="12.75" customHeight="1" x14ac:dyDescent="0.3">
      <c r="A515" s="27"/>
      <c r="B515" s="27"/>
      <c r="C515" s="118"/>
      <c r="D515" s="118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</row>
    <row r="516" spans="1:30" ht="12.75" customHeight="1" x14ac:dyDescent="0.3">
      <c r="A516" s="27"/>
      <c r="B516" s="27"/>
      <c r="C516" s="118"/>
      <c r="D516" s="118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</row>
    <row r="517" spans="1:30" ht="12.75" customHeight="1" x14ac:dyDescent="0.3">
      <c r="A517" s="27"/>
      <c r="B517" s="27"/>
      <c r="C517" s="118"/>
      <c r="D517" s="118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</row>
    <row r="518" spans="1:30" ht="12.75" customHeight="1" x14ac:dyDescent="0.3">
      <c r="A518" s="27"/>
      <c r="B518" s="27"/>
      <c r="C518" s="118"/>
      <c r="D518" s="118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</row>
    <row r="519" spans="1:30" ht="12.75" customHeight="1" x14ac:dyDescent="0.3">
      <c r="A519" s="27"/>
      <c r="B519" s="27"/>
      <c r="C519" s="118"/>
      <c r="D519" s="118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</row>
    <row r="520" spans="1:30" ht="12.75" customHeight="1" x14ac:dyDescent="0.3">
      <c r="A520" s="27"/>
      <c r="B520" s="27"/>
      <c r="C520" s="118"/>
      <c r="D520" s="118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</row>
    <row r="521" spans="1:30" ht="12.75" customHeight="1" x14ac:dyDescent="0.3">
      <c r="A521" s="27"/>
      <c r="B521" s="27"/>
      <c r="C521" s="118"/>
      <c r="D521" s="118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</row>
    <row r="522" spans="1:30" ht="12.75" customHeight="1" x14ac:dyDescent="0.3">
      <c r="A522" s="27"/>
      <c r="B522" s="27"/>
      <c r="C522" s="118"/>
      <c r="D522" s="118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</row>
    <row r="523" spans="1:30" ht="12.75" customHeight="1" x14ac:dyDescent="0.3">
      <c r="A523" s="27"/>
      <c r="B523" s="27"/>
      <c r="C523" s="118"/>
      <c r="D523" s="118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</row>
    <row r="524" spans="1:30" ht="12.75" customHeight="1" x14ac:dyDescent="0.3">
      <c r="A524" s="27"/>
      <c r="B524" s="27"/>
      <c r="C524" s="118"/>
      <c r="D524" s="118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</row>
    <row r="525" spans="1:30" ht="12.75" customHeight="1" x14ac:dyDescent="0.3">
      <c r="A525" s="27"/>
      <c r="B525" s="27"/>
      <c r="C525" s="118"/>
      <c r="D525" s="118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</row>
    <row r="526" spans="1:30" ht="12.75" customHeight="1" x14ac:dyDescent="0.3">
      <c r="A526" s="27"/>
      <c r="B526" s="27"/>
      <c r="C526" s="118"/>
      <c r="D526" s="118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</row>
    <row r="527" spans="1:30" ht="12.75" customHeight="1" x14ac:dyDescent="0.3">
      <c r="A527" s="27"/>
      <c r="B527" s="27"/>
      <c r="C527" s="118"/>
      <c r="D527" s="118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</row>
    <row r="528" spans="1:30" ht="12.75" customHeight="1" x14ac:dyDescent="0.3">
      <c r="A528" s="27"/>
      <c r="B528" s="27"/>
      <c r="C528" s="118"/>
      <c r="D528" s="118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</row>
    <row r="529" spans="1:30" ht="12.75" customHeight="1" x14ac:dyDescent="0.3">
      <c r="A529" s="27"/>
      <c r="B529" s="27"/>
      <c r="C529" s="118"/>
      <c r="D529" s="118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</row>
    <row r="530" spans="1:30" ht="12.75" customHeight="1" x14ac:dyDescent="0.3">
      <c r="A530" s="27"/>
      <c r="B530" s="27"/>
      <c r="C530" s="118"/>
      <c r="D530" s="118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</row>
    <row r="531" spans="1:30" ht="12.75" customHeight="1" x14ac:dyDescent="0.3">
      <c r="A531" s="27"/>
      <c r="B531" s="27"/>
      <c r="C531" s="118"/>
      <c r="D531" s="118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</row>
    <row r="532" spans="1:30" ht="12.75" customHeight="1" x14ac:dyDescent="0.3">
      <c r="A532" s="27"/>
      <c r="B532" s="27"/>
      <c r="C532" s="118"/>
      <c r="D532" s="118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</row>
    <row r="533" spans="1:30" ht="12.75" customHeight="1" x14ac:dyDescent="0.3">
      <c r="A533" s="27"/>
      <c r="B533" s="27"/>
      <c r="C533" s="118"/>
      <c r="D533" s="118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</row>
    <row r="534" spans="1:30" ht="12.75" customHeight="1" x14ac:dyDescent="0.3">
      <c r="A534" s="27"/>
      <c r="B534" s="27"/>
      <c r="C534" s="118"/>
      <c r="D534" s="118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</row>
    <row r="535" spans="1:30" ht="12.75" customHeight="1" x14ac:dyDescent="0.3">
      <c r="A535" s="27"/>
      <c r="B535" s="27"/>
      <c r="C535" s="118"/>
      <c r="D535" s="118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</row>
    <row r="536" spans="1:30" ht="12.75" customHeight="1" x14ac:dyDescent="0.3">
      <c r="A536" s="27"/>
      <c r="B536" s="27"/>
      <c r="C536" s="118"/>
      <c r="D536" s="118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</row>
    <row r="537" spans="1:30" ht="12.75" customHeight="1" x14ac:dyDescent="0.3">
      <c r="A537" s="27"/>
      <c r="B537" s="27"/>
      <c r="C537" s="118"/>
      <c r="D537" s="118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</row>
    <row r="538" spans="1:30" ht="12.75" customHeight="1" x14ac:dyDescent="0.3">
      <c r="A538" s="27"/>
      <c r="B538" s="27"/>
      <c r="C538" s="118"/>
      <c r="D538" s="118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</row>
    <row r="539" spans="1:30" ht="12.75" customHeight="1" x14ac:dyDescent="0.3">
      <c r="A539" s="27"/>
      <c r="B539" s="27"/>
      <c r="C539" s="118"/>
      <c r="D539" s="118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</row>
    <row r="540" spans="1:30" ht="12.75" customHeight="1" x14ac:dyDescent="0.3">
      <c r="A540" s="27"/>
      <c r="B540" s="27"/>
      <c r="C540" s="118"/>
      <c r="D540" s="118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</row>
    <row r="541" spans="1:30" ht="12.75" customHeight="1" x14ac:dyDescent="0.3">
      <c r="A541" s="27"/>
      <c r="B541" s="27"/>
      <c r="C541" s="118"/>
      <c r="D541" s="118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</row>
    <row r="542" spans="1:30" ht="12.75" customHeight="1" x14ac:dyDescent="0.3">
      <c r="A542" s="27"/>
      <c r="B542" s="27"/>
      <c r="C542" s="118"/>
      <c r="D542" s="118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</row>
    <row r="543" spans="1:30" ht="12.75" customHeight="1" x14ac:dyDescent="0.3">
      <c r="A543" s="27"/>
      <c r="B543" s="27"/>
      <c r="C543" s="118"/>
      <c r="D543" s="118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</row>
    <row r="544" spans="1:30" ht="12.75" customHeight="1" x14ac:dyDescent="0.3">
      <c r="A544" s="27"/>
      <c r="B544" s="27"/>
      <c r="C544" s="118"/>
      <c r="D544" s="118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</row>
    <row r="545" spans="1:30" ht="12.75" customHeight="1" x14ac:dyDescent="0.3">
      <c r="A545" s="27"/>
      <c r="B545" s="27"/>
      <c r="C545" s="118"/>
      <c r="D545" s="118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</row>
    <row r="546" spans="1:30" ht="12.75" customHeight="1" x14ac:dyDescent="0.3">
      <c r="A546" s="27"/>
      <c r="B546" s="27"/>
      <c r="C546" s="118"/>
      <c r="D546" s="118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</row>
    <row r="547" spans="1:30" ht="12.75" customHeight="1" x14ac:dyDescent="0.3">
      <c r="A547" s="27"/>
      <c r="B547" s="27"/>
      <c r="C547" s="118"/>
      <c r="D547" s="118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</row>
    <row r="548" spans="1:30" ht="12.75" customHeight="1" x14ac:dyDescent="0.3">
      <c r="A548" s="27"/>
      <c r="B548" s="27"/>
      <c r="C548" s="118"/>
      <c r="D548" s="118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</row>
    <row r="549" spans="1:30" ht="12.75" customHeight="1" x14ac:dyDescent="0.3">
      <c r="A549" s="27"/>
      <c r="B549" s="27"/>
      <c r="C549" s="118"/>
      <c r="D549" s="118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</row>
    <row r="550" spans="1:30" ht="12.75" customHeight="1" x14ac:dyDescent="0.3">
      <c r="A550" s="27"/>
      <c r="B550" s="27"/>
      <c r="C550" s="118"/>
      <c r="D550" s="118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</row>
    <row r="551" spans="1:30" ht="12.75" customHeight="1" x14ac:dyDescent="0.3">
      <c r="A551" s="27"/>
      <c r="B551" s="27"/>
      <c r="C551" s="118"/>
      <c r="D551" s="118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</row>
    <row r="552" spans="1:30" ht="12.75" customHeight="1" x14ac:dyDescent="0.3">
      <c r="A552" s="27"/>
      <c r="B552" s="27"/>
      <c r="C552" s="118"/>
      <c r="D552" s="118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</row>
    <row r="553" spans="1:30" ht="12.75" customHeight="1" x14ac:dyDescent="0.3">
      <c r="A553" s="27"/>
      <c r="B553" s="27"/>
      <c r="C553" s="118"/>
      <c r="D553" s="118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</row>
    <row r="554" spans="1:30" ht="12.75" customHeight="1" x14ac:dyDescent="0.3">
      <c r="A554" s="27"/>
      <c r="B554" s="27"/>
      <c r="C554" s="118"/>
      <c r="D554" s="118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</row>
    <row r="555" spans="1:30" ht="12.75" customHeight="1" x14ac:dyDescent="0.3">
      <c r="A555" s="27"/>
      <c r="B555" s="27"/>
      <c r="C555" s="118"/>
      <c r="D555" s="118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</row>
    <row r="556" spans="1:30" ht="12.75" customHeight="1" x14ac:dyDescent="0.3">
      <c r="A556" s="27"/>
      <c r="B556" s="27"/>
      <c r="C556" s="118"/>
      <c r="D556" s="118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</row>
    <row r="557" spans="1:30" ht="12.75" customHeight="1" x14ac:dyDescent="0.3">
      <c r="A557" s="27"/>
      <c r="B557" s="27"/>
      <c r="C557" s="118"/>
      <c r="D557" s="118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</row>
    <row r="558" spans="1:30" ht="12.75" customHeight="1" x14ac:dyDescent="0.3">
      <c r="A558" s="27"/>
      <c r="B558" s="27"/>
      <c r="C558" s="118"/>
      <c r="D558" s="118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</row>
    <row r="559" spans="1:30" ht="12.75" customHeight="1" x14ac:dyDescent="0.3">
      <c r="A559" s="27"/>
      <c r="B559" s="27"/>
      <c r="C559" s="118"/>
      <c r="D559" s="118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</row>
    <row r="560" spans="1:30" ht="12.75" customHeight="1" x14ac:dyDescent="0.3">
      <c r="A560" s="27"/>
      <c r="B560" s="27"/>
      <c r="C560" s="118"/>
      <c r="D560" s="118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</row>
    <row r="561" spans="1:30" ht="12.75" customHeight="1" x14ac:dyDescent="0.3">
      <c r="A561" s="27"/>
      <c r="B561" s="27"/>
      <c r="C561" s="118"/>
      <c r="D561" s="118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</row>
    <row r="562" spans="1:30" ht="12.75" customHeight="1" x14ac:dyDescent="0.3">
      <c r="A562" s="27"/>
      <c r="B562" s="27"/>
      <c r="C562" s="118"/>
      <c r="D562" s="118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</row>
    <row r="563" spans="1:30" ht="12.75" customHeight="1" x14ac:dyDescent="0.3">
      <c r="A563" s="27"/>
      <c r="B563" s="27"/>
      <c r="C563" s="118"/>
      <c r="D563" s="118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</row>
    <row r="564" spans="1:30" ht="12.75" customHeight="1" x14ac:dyDescent="0.3">
      <c r="A564" s="27"/>
      <c r="B564" s="27"/>
      <c r="C564" s="118"/>
      <c r="D564" s="118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</row>
    <row r="565" spans="1:30" ht="12.75" customHeight="1" x14ac:dyDescent="0.3">
      <c r="A565" s="27"/>
      <c r="B565" s="27"/>
      <c r="C565" s="118"/>
      <c r="D565" s="118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</row>
    <row r="566" spans="1:30" ht="12.75" customHeight="1" x14ac:dyDescent="0.3">
      <c r="A566" s="27"/>
      <c r="B566" s="27"/>
      <c r="C566" s="118"/>
      <c r="D566" s="118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</row>
    <row r="567" spans="1:30" ht="12.75" customHeight="1" x14ac:dyDescent="0.3">
      <c r="A567" s="27"/>
      <c r="B567" s="27"/>
      <c r="C567" s="118"/>
      <c r="D567" s="118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</row>
    <row r="568" spans="1:30" ht="12.75" customHeight="1" x14ac:dyDescent="0.3">
      <c r="A568" s="27"/>
      <c r="B568" s="27"/>
      <c r="C568" s="118"/>
      <c r="D568" s="118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</row>
    <row r="569" spans="1:30" ht="12.75" customHeight="1" x14ac:dyDescent="0.3">
      <c r="A569" s="27"/>
      <c r="B569" s="27"/>
      <c r="C569" s="118"/>
      <c r="D569" s="118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</row>
    <row r="570" spans="1:30" ht="12.75" customHeight="1" x14ac:dyDescent="0.3">
      <c r="A570" s="27"/>
      <c r="B570" s="27"/>
      <c r="C570" s="118"/>
      <c r="D570" s="118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</row>
    <row r="571" spans="1:30" ht="12.75" customHeight="1" x14ac:dyDescent="0.3">
      <c r="A571" s="27"/>
      <c r="B571" s="27"/>
      <c r="C571" s="118"/>
      <c r="D571" s="118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</row>
    <row r="572" spans="1:30" ht="12.75" customHeight="1" x14ac:dyDescent="0.3">
      <c r="A572" s="27"/>
      <c r="B572" s="27"/>
      <c r="C572" s="118"/>
      <c r="D572" s="118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</row>
    <row r="573" spans="1:30" ht="12.75" customHeight="1" x14ac:dyDescent="0.3">
      <c r="A573" s="27"/>
      <c r="B573" s="27"/>
      <c r="C573" s="118"/>
      <c r="D573" s="118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</row>
    <row r="574" spans="1:30" ht="12.75" customHeight="1" x14ac:dyDescent="0.3">
      <c r="A574" s="27"/>
      <c r="B574" s="27"/>
      <c r="C574" s="118"/>
      <c r="D574" s="118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</row>
    <row r="575" spans="1:30" ht="12.75" customHeight="1" x14ac:dyDescent="0.3">
      <c r="A575" s="27"/>
      <c r="B575" s="27"/>
      <c r="C575" s="118"/>
      <c r="D575" s="118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</row>
    <row r="576" spans="1:30" ht="12.75" customHeight="1" x14ac:dyDescent="0.3">
      <c r="A576" s="27"/>
      <c r="B576" s="27"/>
      <c r="C576" s="118"/>
      <c r="D576" s="118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</row>
    <row r="577" spans="1:30" ht="12.75" customHeight="1" x14ac:dyDescent="0.3">
      <c r="A577" s="27"/>
      <c r="B577" s="27"/>
      <c r="C577" s="118"/>
      <c r="D577" s="118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</row>
    <row r="578" spans="1:30" ht="12.75" customHeight="1" x14ac:dyDescent="0.3">
      <c r="A578" s="27"/>
      <c r="B578" s="27"/>
      <c r="C578" s="118"/>
      <c r="D578" s="118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</row>
    <row r="579" spans="1:30" ht="12.75" customHeight="1" x14ac:dyDescent="0.3">
      <c r="A579" s="27"/>
      <c r="B579" s="27"/>
      <c r="C579" s="118"/>
      <c r="D579" s="118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</row>
    <row r="580" spans="1:30" ht="12.75" customHeight="1" x14ac:dyDescent="0.3">
      <c r="A580" s="27"/>
      <c r="B580" s="27"/>
      <c r="C580" s="118"/>
      <c r="D580" s="118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</row>
    <row r="581" spans="1:30" ht="12.75" customHeight="1" x14ac:dyDescent="0.3">
      <c r="A581" s="27"/>
      <c r="B581" s="27"/>
      <c r="C581" s="118"/>
      <c r="D581" s="118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</row>
    <row r="582" spans="1:30" ht="12.75" customHeight="1" x14ac:dyDescent="0.3">
      <c r="A582" s="27"/>
      <c r="B582" s="27"/>
      <c r="C582" s="118"/>
      <c r="D582" s="118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</row>
    <row r="583" spans="1:30" ht="12.75" customHeight="1" x14ac:dyDescent="0.3">
      <c r="A583" s="27"/>
      <c r="B583" s="27"/>
      <c r="C583" s="118"/>
      <c r="D583" s="118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</row>
    <row r="584" spans="1:30" ht="12.75" customHeight="1" x14ac:dyDescent="0.3">
      <c r="A584" s="27"/>
      <c r="B584" s="27"/>
      <c r="C584" s="118"/>
      <c r="D584" s="118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</row>
    <row r="585" spans="1:30" ht="12.75" customHeight="1" x14ac:dyDescent="0.3">
      <c r="A585" s="27"/>
      <c r="B585" s="27"/>
      <c r="C585" s="118"/>
      <c r="D585" s="118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</row>
    <row r="586" spans="1:30" ht="12.75" customHeight="1" x14ac:dyDescent="0.3">
      <c r="A586" s="27"/>
      <c r="B586" s="27"/>
      <c r="C586" s="118"/>
      <c r="D586" s="118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</row>
    <row r="587" spans="1:30" ht="12.75" customHeight="1" x14ac:dyDescent="0.3">
      <c r="A587" s="27"/>
      <c r="B587" s="27"/>
      <c r="C587" s="118"/>
      <c r="D587" s="118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</row>
    <row r="588" spans="1:30" ht="12.75" customHeight="1" x14ac:dyDescent="0.3">
      <c r="A588" s="27"/>
      <c r="B588" s="27"/>
      <c r="C588" s="118"/>
      <c r="D588" s="118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</row>
    <row r="589" spans="1:30" ht="12.75" customHeight="1" x14ac:dyDescent="0.3">
      <c r="A589" s="27"/>
      <c r="B589" s="27"/>
      <c r="C589" s="118"/>
      <c r="D589" s="118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</row>
    <row r="590" spans="1:30" ht="12.75" customHeight="1" x14ac:dyDescent="0.3">
      <c r="A590" s="27"/>
      <c r="B590" s="27"/>
      <c r="C590" s="118"/>
      <c r="D590" s="118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</row>
    <row r="591" spans="1:30" ht="12.75" customHeight="1" x14ac:dyDescent="0.3">
      <c r="A591" s="27"/>
      <c r="B591" s="27"/>
      <c r="C591" s="118"/>
      <c r="D591" s="118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</row>
    <row r="592" spans="1:30" ht="12.75" customHeight="1" x14ac:dyDescent="0.3">
      <c r="A592" s="27"/>
      <c r="B592" s="27"/>
      <c r="C592" s="118"/>
      <c r="D592" s="118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</row>
    <row r="593" spans="1:30" ht="12.75" customHeight="1" x14ac:dyDescent="0.3">
      <c r="A593" s="27"/>
      <c r="B593" s="27"/>
      <c r="C593" s="118"/>
      <c r="D593" s="118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</row>
    <row r="594" spans="1:30" ht="12.75" customHeight="1" x14ac:dyDescent="0.3">
      <c r="A594" s="27"/>
      <c r="B594" s="27"/>
      <c r="C594" s="118"/>
      <c r="D594" s="118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</row>
    <row r="595" spans="1:30" ht="12.75" customHeight="1" x14ac:dyDescent="0.3">
      <c r="A595" s="27"/>
      <c r="B595" s="27"/>
      <c r="C595" s="118"/>
      <c r="D595" s="118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</row>
    <row r="596" spans="1:30" ht="12.75" customHeight="1" x14ac:dyDescent="0.3">
      <c r="A596" s="27"/>
      <c r="B596" s="27"/>
      <c r="C596" s="118"/>
      <c r="D596" s="118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</row>
    <row r="597" spans="1:30" ht="12.75" customHeight="1" x14ac:dyDescent="0.3">
      <c r="A597" s="27"/>
      <c r="B597" s="27"/>
      <c r="C597" s="118"/>
      <c r="D597" s="118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</row>
    <row r="598" spans="1:30" ht="12.75" customHeight="1" x14ac:dyDescent="0.3">
      <c r="A598" s="27"/>
      <c r="B598" s="27"/>
      <c r="C598" s="118"/>
      <c r="D598" s="118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</row>
    <row r="599" spans="1:30" ht="12.75" customHeight="1" x14ac:dyDescent="0.3">
      <c r="A599" s="27"/>
      <c r="B599" s="27"/>
      <c r="C599" s="118"/>
      <c r="D599" s="118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</row>
    <row r="600" spans="1:30" ht="12.75" customHeight="1" x14ac:dyDescent="0.3">
      <c r="A600" s="27"/>
      <c r="B600" s="27"/>
      <c r="C600" s="118"/>
      <c r="D600" s="118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</row>
    <row r="601" spans="1:30" ht="12.75" customHeight="1" x14ac:dyDescent="0.3">
      <c r="A601" s="27"/>
      <c r="B601" s="27"/>
      <c r="C601" s="118"/>
      <c r="D601" s="118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</row>
    <row r="602" spans="1:30" ht="12.75" customHeight="1" x14ac:dyDescent="0.3">
      <c r="A602" s="27"/>
      <c r="B602" s="27"/>
      <c r="C602" s="118"/>
      <c r="D602" s="118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</row>
    <row r="603" spans="1:30" ht="12.75" customHeight="1" x14ac:dyDescent="0.3">
      <c r="A603" s="27"/>
      <c r="B603" s="27"/>
      <c r="C603" s="118"/>
      <c r="D603" s="118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</row>
    <row r="604" spans="1:30" ht="12.75" customHeight="1" x14ac:dyDescent="0.3">
      <c r="A604" s="27"/>
      <c r="B604" s="27"/>
      <c r="C604" s="118"/>
      <c r="D604" s="118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</row>
    <row r="605" spans="1:30" ht="12.75" customHeight="1" x14ac:dyDescent="0.3">
      <c r="A605" s="27"/>
      <c r="B605" s="27"/>
      <c r="C605" s="118"/>
      <c r="D605" s="118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</row>
    <row r="606" spans="1:30" ht="12.75" customHeight="1" x14ac:dyDescent="0.3">
      <c r="A606" s="27"/>
      <c r="B606" s="27"/>
      <c r="C606" s="118"/>
      <c r="D606" s="118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</row>
    <row r="607" spans="1:30" ht="12.75" customHeight="1" x14ac:dyDescent="0.3">
      <c r="A607" s="27"/>
      <c r="B607" s="27"/>
      <c r="C607" s="118"/>
      <c r="D607" s="118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</row>
    <row r="608" spans="1:30" ht="12.75" customHeight="1" x14ac:dyDescent="0.3">
      <c r="A608" s="27"/>
      <c r="B608" s="27"/>
      <c r="C608" s="118"/>
      <c r="D608" s="118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</row>
    <row r="609" spans="1:30" ht="12.75" customHeight="1" x14ac:dyDescent="0.3">
      <c r="A609" s="27"/>
      <c r="B609" s="27"/>
      <c r="C609" s="118"/>
      <c r="D609" s="118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</row>
    <row r="610" spans="1:30" ht="12.75" customHeight="1" x14ac:dyDescent="0.3">
      <c r="A610" s="27"/>
      <c r="B610" s="27"/>
      <c r="C610" s="118"/>
      <c r="D610" s="118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</row>
    <row r="611" spans="1:30" ht="12.75" customHeight="1" x14ac:dyDescent="0.3">
      <c r="A611" s="27"/>
      <c r="B611" s="27"/>
      <c r="C611" s="118"/>
      <c r="D611" s="118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</row>
    <row r="612" spans="1:30" ht="12.75" customHeight="1" x14ac:dyDescent="0.3">
      <c r="A612" s="27"/>
      <c r="B612" s="27"/>
      <c r="C612" s="118"/>
      <c r="D612" s="118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</row>
    <row r="613" spans="1:30" ht="12.75" customHeight="1" x14ac:dyDescent="0.3">
      <c r="A613" s="27"/>
      <c r="B613" s="27"/>
      <c r="C613" s="118"/>
      <c r="D613" s="118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</row>
    <row r="614" spans="1:30" ht="12.75" customHeight="1" x14ac:dyDescent="0.3">
      <c r="A614" s="27"/>
      <c r="B614" s="27"/>
      <c r="C614" s="118"/>
      <c r="D614" s="118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</row>
    <row r="615" spans="1:30" ht="12.75" customHeight="1" x14ac:dyDescent="0.3">
      <c r="A615" s="27"/>
      <c r="B615" s="27"/>
      <c r="C615" s="118"/>
      <c r="D615" s="118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</row>
    <row r="616" spans="1:30" ht="12.75" customHeight="1" x14ac:dyDescent="0.3">
      <c r="A616" s="27"/>
      <c r="B616" s="27"/>
      <c r="C616" s="118"/>
      <c r="D616" s="118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</row>
    <row r="617" spans="1:30" ht="12.75" customHeight="1" x14ac:dyDescent="0.3">
      <c r="A617" s="27"/>
      <c r="B617" s="27"/>
      <c r="C617" s="118"/>
      <c r="D617" s="118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</row>
    <row r="618" spans="1:30" ht="12.75" customHeight="1" x14ac:dyDescent="0.3">
      <c r="A618" s="27"/>
      <c r="B618" s="27"/>
      <c r="C618" s="118"/>
      <c r="D618" s="118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</row>
    <row r="619" spans="1:30" ht="12.75" customHeight="1" x14ac:dyDescent="0.3">
      <c r="A619" s="27"/>
      <c r="B619" s="27"/>
      <c r="C619" s="118"/>
      <c r="D619" s="118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</row>
    <row r="620" spans="1:30" ht="12.75" customHeight="1" x14ac:dyDescent="0.3">
      <c r="A620" s="27"/>
      <c r="B620" s="27"/>
      <c r="C620" s="118"/>
      <c r="D620" s="118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</row>
    <row r="621" spans="1:30" ht="12.75" customHeight="1" x14ac:dyDescent="0.3">
      <c r="A621" s="27"/>
      <c r="B621" s="27"/>
      <c r="C621" s="118"/>
      <c r="D621" s="118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</row>
    <row r="622" spans="1:30" ht="12.75" customHeight="1" x14ac:dyDescent="0.3">
      <c r="A622" s="27"/>
      <c r="B622" s="27"/>
      <c r="C622" s="118"/>
      <c r="D622" s="118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</row>
    <row r="623" spans="1:30" ht="12.75" customHeight="1" x14ac:dyDescent="0.3">
      <c r="A623" s="27"/>
      <c r="B623" s="27"/>
      <c r="C623" s="118"/>
      <c r="D623" s="118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</row>
    <row r="624" spans="1:30" ht="12.75" customHeight="1" x14ac:dyDescent="0.3">
      <c r="A624" s="27"/>
      <c r="B624" s="27"/>
      <c r="C624" s="118"/>
      <c r="D624" s="118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</row>
    <row r="625" spans="1:30" ht="12.75" customHeight="1" x14ac:dyDescent="0.3">
      <c r="A625" s="27"/>
      <c r="B625" s="27"/>
      <c r="C625" s="118"/>
      <c r="D625" s="118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</row>
    <row r="626" spans="1:30" ht="12.75" customHeight="1" x14ac:dyDescent="0.3">
      <c r="A626" s="27"/>
      <c r="B626" s="27"/>
      <c r="C626" s="118"/>
      <c r="D626" s="118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</row>
    <row r="627" spans="1:30" ht="12.75" customHeight="1" x14ac:dyDescent="0.3">
      <c r="A627" s="27"/>
      <c r="B627" s="27"/>
      <c r="C627" s="118"/>
      <c r="D627" s="118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</row>
    <row r="628" spans="1:30" ht="12.75" customHeight="1" x14ac:dyDescent="0.3">
      <c r="A628" s="27"/>
      <c r="B628" s="27"/>
      <c r="C628" s="118"/>
      <c r="D628" s="118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</row>
    <row r="629" spans="1:30" ht="12.75" customHeight="1" x14ac:dyDescent="0.3">
      <c r="A629" s="27"/>
      <c r="B629" s="27"/>
      <c r="C629" s="118"/>
      <c r="D629" s="118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</row>
    <row r="630" spans="1:30" ht="12.75" customHeight="1" x14ac:dyDescent="0.3">
      <c r="A630" s="27"/>
      <c r="B630" s="27"/>
      <c r="C630" s="118"/>
      <c r="D630" s="118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</row>
    <row r="631" spans="1:30" ht="12.75" customHeight="1" x14ac:dyDescent="0.3">
      <c r="A631" s="27"/>
      <c r="B631" s="27"/>
      <c r="C631" s="118"/>
      <c r="D631" s="118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</row>
    <row r="632" spans="1:30" ht="12.75" customHeight="1" x14ac:dyDescent="0.3">
      <c r="A632" s="27"/>
      <c r="B632" s="27"/>
      <c r="C632" s="118"/>
      <c r="D632" s="118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</row>
    <row r="633" spans="1:30" ht="12.75" customHeight="1" x14ac:dyDescent="0.3">
      <c r="A633" s="27"/>
      <c r="B633" s="27"/>
      <c r="C633" s="118"/>
      <c r="D633" s="118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</row>
    <row r="634" spans="1:30" ht="12.75" customHeight="1" x14ac:dyDescent="0.3">
      <c r="A634" s="27"/>
      <c r="B634" s="27"/>
      <c r="C634" s="118"/>
      <c r="D634" s="118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</row>
    <row r="635" spans="1:30" ht="12.75" customHeight="1" x14ac:dyDescent="0.3">
      <c r="A635" s="27"/>
      <c r="B635" s="27"/>
      <c r="C635" s="118"/>
      <c r="D635" s="118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</row>
    <row r="636" spans="1:30" ht="12.75" customHeight="1" x14ac:dyDescent="0.3">
      <c r="A636" s="27"/>
      <c r="B636" s="27"/>
      <c r="C636" s="118"/>
      <c r="D636" s="118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</row>
    <row r="637" spans="1:30" ht="12.75" customHeight="1" x14ac:dyDescent="0.3">
      <c r="A637" s="27"/>
      <c r="B637" s="27"/>
      <c r="C637" s="118"/>
      <c r="D637" s="118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</row>
    <row r="638" spans="1:30" ht="12.75" customHeight="1" x14ac:dyDescent="0.3">
      <c r="A638" s="27"/>
      <c r="B638" s="27"/>
      <c r="C638" s="118"/>
      <c r="D638" s="118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</row>
    <row r="639" spans="1:30" ht="12.75" customHeight="1" x14ac:dyDescent="0.3">
      <c r="A639" s="27"/>
      <c r="B639" s="27"/>
      <c r="C639" s="118"/>
      <c r="D639" s="118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</row>
    <row r="640" spans="1:30" ht="12.75" customHeight="1" x14ac:dyDescent="0.3">
      <c r="A640" s="27"/>
      <c r="B640" s="27"/>
      <c r="C640" s="118"/>
      <c r="D640" s="118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</row>
    <row r="641" spans="1:30" ht="12.75" customHeight="1" x14ac:dyDescent="0.3">
      <c r="A641" s="27"/>
      <c r="B641" s="27"/>
      <c r="C641" s="118"/>
      <c r="D641" s="118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</row>
    <row r="642" spans="1:30" ht="12.75" customHeight="1" x14ac:dyDescent="0.3">
      <c r="A642" s="27"/>
      <c r="B642" s="27"/>
      <c r="C642" s="118"/>
      <c r="D642" s="118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</row>
    <row r="643" spans="1:30" ht="12.75" customHeight="1" x14ac:dyDescent="0.3">
      <c r="A643" s="27"/>
      <c r="B643" s="27"/>
      <c r="C643" s="118"/>
      <c r="D643" s="118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</row>
    <row r="644" spans="1:30" ht="12.75" customHeight="1" x14ac:dyDescent="0.3">
      <c r="A644" s="27"/>
      <c r="B644" s="27"/>
      <c r="C644" s="118"/>
      <c r="D644" s="118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</row>
    <row r="645" spans="1:30" ht="12.75" customHeight="1" x14ac:dyDescent="0.3">
      <c r="A645" s="27"/>
      <c r="B645" s="27"/>
      <c r="C645" s="118"/>
      <c r="D645" s="118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</row>
    <row r="646" spans="1:30" ht="12.75" customHeight="1" x14ac:dyDescent="0.3">
      <c r="A646" s="27"/>
      <c r="B646" s="27"/>
      <c r="C646" s="118"/>
      <c r="D646" s="118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</row>
    <row r="647" spans="1:30" ht="12.75" customHeight="1" x14ac:dyDescent="0.3">
      <c r="A647" s="27"/>
      <c r="B647" s="27"/>
      <c r="C647" s="118"/>
      <c r="D647" s="118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</row>
    <row r="648" spans="1:30" ht="12.75" customHeight="1" x14ac:dyDescent="0.3">
      <c r="A648" s="27"/>
      <c r="B648" s="27"/>
      <c r="C648" s="118"/>
      <c r="D648" s="118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</row>
    <row r="649" spans="1:30" ht="12.75" customHeight="1" x14ac:dyDescent="0.3">
      <c r="A649" s="27"/>
      <c r="B649" s="27"/>
      <c r="C649" s="118"/>
      <c r="D649" s="118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</row>
    <row r="650" spans="1:30" ht="12.75" customHeight="1" x14ac:dyDescent="0.3">
      <c r="A650" s="27"/>
      <c r="B650" s="27"/>
      <c r="C650" s="118"/>
      <c r="D650" s="118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</row>
    <row r="651" spans="1:30" ht="12.75" customHeight="1" x14ac:dyDescent="0.3">
      <c r="A651" s="27"/>
      <c r="B651" s="27"/>
      <c r="C651" s="118"/>
      <c r="D651" s="118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</row>
    <row r="652" spans="1:30" ht="12.75" customHeight="1" x14ac:dyDescent="0.3">
      <c r="A652" s="27"/>
      <c r="B652" s="27"/>
      <c r="C652" s="118"/>
      <c r="D652" s="118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</row>
    <row r="653" spans="1:30" ht="12.75" customHeight="1" x14ac:dyDescent="0.3">
      <c r="A653" s="27"/>
      <c r="B653" s="27"/>
      <c r="C653" s="118"/>
      <c r="D653" s="118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</row>
    <row r="654" spans="1:30" ht="12.75" customHeight="1" x14ac:dyDescent="0.3">
      <c r="A654" s="27"/>
      <c r="B654" s="27"/>
      <c r="C654" s="118"/>
      <c r="D654" s="118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</row>
    <row r="655" spans="1:30" ht="12.75" customHeight="1" x14ac:dyDescent="0.3">
      <c r="A655" s="27"/>
      <c r="B655" s="27"/>
      <c r="C655" s="118"/>
      <c r="D655" s="118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</row>
    <row r="656" spans="1:30" ht="12.75" customHeight="1" x14ac:dyDescent="0.3">
      <c r="A656" s="27"/>
      <c r="B656" s="27"/>
      <c r="C656" s="118"/>
      <c r="D656" s="118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</row>
    <row r="657" spans="1:30" ht="12.75" customHeight="1" x14ac:dyDescent="0.3">
      <c r="A657" s="27"/>
      <c r="B657" s="27"/>
      <c r="C657" s="118"/>
      <c r="D657" s="118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</row>
    <row r="658" spans="1:30" ht="12.75" customHeight="1" x14ac:dyDescent="0.3">
      <c r="A658" s="27"/>
      <c r="B658" s="27"/>
      <c r="C658" s="118"/>
      <c r="D658" s="118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</row>
    <row r="659" spans="1:30" ht="12.75" customHeight="1" x14ac:dyDescent="0.3">
      <c r="A659" s="27"/>
      <c r="B659" s="27"/>
      <c r="C659" s="118"/>
      <c r="D659" s="118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</row>
    <row r="660" spans="1:30" ht="12.75" customHeight="1" x14ac:dyDescent="0.3">
      <c r="A660" s="27"/>
      <c r="B660" s="27"/>
      <c r="C660" s="118"/>
      <c r="D660" s="118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</row>
    <row r="661" spans="1:30" ht="12.75" customHeight="1" x14ac:dyDescent="0.3">
      <c r="A661" s="27"/>
      <c r="B661" s="27"/>
      <c r="C661" s="118"/>
      <c r="D661" s="118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</row>
    <row r="662" spans="1:30" ht="12.75" customHeight="1" x14ac:dyDescent="0.3">
      <c r="A662" s="27"/>
      <c r="B662" s="27"/>
      <c r="C662" s="118"/>
      <c r="D662" s="118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</row>
    <row r="663" spans="1:30" ht="12.75" customHeight="1" x14ac:dyDescent="0.3">
      <c r="A663" s="27"/>
      <c r="B663" s="27"/>
      <c r="C663" s="118"/>
      <c r="D663" s="118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</row>
    <row r="664" spans="1:30" ht="12.75" customHeight="1" x14ac:dyDescent="0.3">
      <c r="A664" s="27"/>
      <c r="B664" s="27"/>
      <c r="C664" s="118"/>
      <c r="D664" s="118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</row>
    <row r="665" spans="1:30" ht="12.75" customHeight="1" x14ac:dyDescent="0.3">
      <c r="A665" s="27"/>
      <c r="B665" s="27"/>
      <c r="C665" s="118"/>
      <c r="D665" s="118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</row>
    <row r="666" spans="1:30" ht="12.75" customHeight="1" x14ac:dyDescent="0.3">
      <c r="A666" s="27"/>
      <c r="B666" s="27"/>
      <c r="C666" s="118"/>
      <c r="D666" s="118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</row>
    <row r="667" spans="1:30" ht="12.75" customHeight="1" x14ac:dyDescent="0.3">
      <c r="A667" s="27"/>
      <c r="B667" s="27"/>
      <c r="C667" s="118"/>
      <c r="D667" s="118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</row>
    <row r="668" spans="1:30" ht="12.75" customHeight="1" x14ac:dyDescent="0.3">
      <c r="A668" s="27"/>
      <c r="B668" s="27"/>
      <c r="C668" s="118"/>
      <c r="D668" s="118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</row>
    <row r="669" spans="1:30" ht="12.75" customHeight="1" x14ac:dyDescent="0.3">
      <c r="A669" s="27"/>
      <c r="B669" s="27"/>
      <c r="C669" s="118"/>
      <c r="D669" s="118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</row>
    <row r="670" spans="1:30" ht="12.75" customHeight="1" x14ac:dyDescent="0.3">
      <c r="A670" s="27"/>
      <c r="B670" s="27"/>
      <c r="C670" s="118"/>
      <c r="D670" s="118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</row>
    <row r="671" spans="1:30" ht="12.75" customHeight="1" x14ac:dyDescent="0.3">
      <c r="A671" s="27"/>
      <c r="B671" s="27"/>
      <c r="C671" s="118"/>
      <c r="D671" s="118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</row>
    <row r="672" spans="1:30" ht="12.75" customHeight="1" x14ac:dyDescent="0.3">
      <c r="A672" s="27"/>
      <c r="B672" s="27"/>
      <c r="C672" s="118"/>
      <c r="D672" s="118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</row>
    <row r="673" spans="1:30" ht="12.75" customHeight="1" x14ac:dyDescent="0.3">
      <c r="A673" s="27"/>
      <c r="B673" s="27"/>
      <c r="C673" s="118"/>
      <c r="D673" s="118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</row>
    <row r="674" spans="1:30" ht="12.75" customHeight="1" x14ac:dyDescent="0.3">
      <c r="A674" s="27"/>
      <c r="B674" s="27"/>
      <c r="C674" s="118"/>
      <c r="D674" s="118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</row>
    <row r="675" spans="1:30" ht="12.75" customHeight="1" x14ac:dyDescent="0.3">
      <c r="A675" s="27"/>
      <c r="B675" s="27"/>
      <c r="C675" s="118"/>
      <c r="D675" s="118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</row>
    <row r="676" spans="1:30" ht="12.75" customHeight="1" x14ac:dyDescent="0.3">
      <c r="A676" s="27"/>
      <c r="B676" s="27"/>
      <c r="C676" s="118"/>
      <c r="D676" s="118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</row>
    <row r="677" spans="1:30" ht="12.75" customHeight="1" x14ac:dyDescent="0.3">
      <c r="A677" s="27"/>
      <c r="B677" s="27"/>
      <c r="C677" s="118"/>
      <c r="D677" s="118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</row>
    <row r="678" spans="1:30" ht="12.75" customHeight="1" x14ac:dyDescent="0.3">
      <c r="A678" s="27"/>
      <c r="B678" s="27"/>
      <c r="C678" s="118"/>
      <c r="D678" s="118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</row>
    <row r="679" spans="1:30" ht="12.75" customHeight="1" x14ac:dyDescent="0.3">
      <c r="A679" s="27"/>
      <c r="B679" s="27"/>
      <c r="C679" s="118"/>
      <c r="D679" s="118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</row>
    <row r="680" spans="1:30" ht="12.75" customHeight="1" x14ac:dyDescent="0.3">
      <c r="A680" s="27"/>
      <c r="B680" s="27"/>
      <c r="C680" s="118"/>
      <c r="D680" s="118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</row>
    <row r="681" spans="1:30" ht="12.75" customHeight="1" x14ac:dyDescent="0.3">
      <c r="A681" s="27"/>
      <c r="B681" s="27"/>
      <c r="C681" s="118"/>
      <c r="D681" s="118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</row>
    <row r="682" spans="1:30" ht="12.75" customHeight="1" x14ac:dyDescent="0.3">
      <c r="A682" s="27"/>
      <c r="B682" s="27"/>
      <c r="C682" s="118"/>
      <c r="D682" s="118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</row>
    <row r="683" spans="1:30" ht="12.75" customHeight="1" x14ac:dyDescent="0.3">
      <c r="A683" s="27"/>
      <c r="B683" s="27"/>
      <c r="C683" s="118"/>
      <c r="D683" s="118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</row>
    <row r="684" spans="1:30" ht="12.75" customHeight="1" x14ac:dyDescent="0.3">
      <c r="A684" s="27"/>
      <c r="B684" s="27"/>
      <c r="C684" s="118"/>
      <c r="D684" s="118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</row>
    <row r="685" spans="1:30" ht="12.75" customHeight="1" x14ac:dyDescent="0.3">
      <c r="A685" s="27"/>
      <c r="B685" s="27"/>
      <c r="C685" s="118"/>
      <c r="D685" s="118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</row>
    <row r="686" spans="1:30" ht="12.75" customHeight="1" x14ac:dyDescent="0.3">
      <c r="A686" s="27"/>
      <c r="B686" s="27"/>
      <c r="C686" s="118"/>
      <c r="D686" s="118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</row>
    <row r="687" spans="1:30" ht="12.75" customHeight="1" x14ac:dyDescent="0.3">
      <c r="A687" s="27"/>
      <c r="B687" s="27"/>
      <c r="C687" s="118"/>
      <c r="D687" s="118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</row>
    <row r="688" spans="1:30" ht="12.75" customHeight="1" x14ac:dyDescent="0.3">
      <c r="A688" s="27"/>
      <c r="B688" s="27"/>
      <c r="C688" s="118"/>
      <c r="D688" s="118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</row>
    <row r="689" spans="1:30" ht="12.75" customHeight="1" x14ac:dyDescent="0.3">
      <c r="A689" s="27"/>
      <c r="B689" s="27"/>
      <c r="C689" s="118"/>
      <c r="D689" s="118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</row>
    <row r="690" spans="1:30" ht="12.75" customHeight="1" x14ac:dyDescent="0.3">
      <c r="A690" s="27"/>
      <c r="B690" s="27"/>
      <c r="C690" s="118"/>
      <c r="D690" s="118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</row>
    <row r="691" spans="1:30" ht="12.75" customHeight="1" x14ac:dyDescent="0.3">
      <c r="A691" s="27"/>
      <c r="B691" s="27"/>
      <c r="C691" s="118"/>
      <c r="D691" s="118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</row>
    <row r="692" spans="1:30" ht="12.75" customHeight="1" x14ac:dyDescent="0.3">
      <c r="A692" s="27"/>
      <c r="B692" s="27"/>
      <c r="C692" s="118"/>
      <c r="D692" s="118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</row>
    <row r="693" spans="1:30" ht="12.75" customHeight="1" x14ac:dyDescent="0.3">
      <c r="A693" s="27"/>
      <c r="B693" s="27"/>
      <c r="C693" s="118"/>
      <c r="D693" s="118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</row>
    <row r="694" spans="1:30" ht="12.75" customHeight="1" x14ac:dyDescent="0.3">
      <c r="A694" s="27"/>
      <c r="B694" s="27"/>
      <c r="C694" s="118"/>
      <c r="D694" s="118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</row>
    <row r="695" spans="1:30" ht="12.75" customHeight="1" x14ac:dyDescent="0.3">
      <c r="A695" s="27"/>
      <c r="B695" s="27"/>
      <c r="C695" s="118"/>
      <c r="D695" s="118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</row>
    <row r="696" spans="1:30" ht="12.75" customHeight="1" x14ac:dyDescent="0.3">
      <c r="A696" s="27"/>
      <c r="B696" s="27"/>
      <c r="C696" s="118"/>
      <c r="D696" s="118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</row>
    <row r="697" spans="1:30" ht="12.75" customHeight="1" x14ac:dyDescent="0.3">
      <c r="A697" s="27"/>
      <c r="B697" s="27"/>
      <c r="C697" s="118"/>
      <c r="D697" s="118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</row>
    <row r="698" spans="1:30" ht="12.75" customHeight="1" x14ac:dyDescent="0.3">
      <c r="A698" s="27"/>
      <c r="B698" s="27"/>
      <c r="C698" s="118"/>
      <c r="D698" s="118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</row>
    <row r="699" spans="1:30" ht="12.75" customHeight="1" x14ac:dyDescent="0.3">
      <c r="A699" s="27"/>
      <c r="B699" s="27"/>
      <c r="C699" s="118"/>
      <c r="D699" s="118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</row>
    <row r="700" spans="1:30" ht="12.75" customHeight="1" x14ac:dyDescent="0.3">
      <c r="A700" s="27"/>
      <c r="B700" s="27"/>
      <c r="C700" s="118"/>
      <c r="D700" s="118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</row>
    <row r="701" spans="1:30" ht="12.75" customHeight="1" x14ac:dyDescent="0.3">
      <c r="A701" s="27"/>
      <c r="B701" s="27"/>
      <c r="C701" s="118"/>
      <c r="D701" s="118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</row>
    <row r="702" spans="1:30" ht="12.75" customHeight="1" x14ac:dyDescent="0.3">
      <c r="A702" s="27"/>
      <c r="B702" s="27"/>
      <c r="C702" s="118"/>
      <c r="D702" s="118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</row>
    <row r="703" spans="1:30" ht="12.75" customHeight="1" x14ac:dyDescent="0.3">
      <c r="A703" s="27"/>
      <c r="B703" s="27"/>
      <c r="C703" s="118"/>
      <c r="D703" s="118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</row>
    <row r="704" spans="1:30" ht="12.75" customHeight="1" x14ac:dyDescent="0.3">
      <c r="A704" s="27"/>
      <c r="B704" s="27"/>
      <c r="C704" s="118"/>
      <c r="D704" s="118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</row>
    <row r="705" spans="1:30" ht="12.75" customHeight="1" x14ac:dyDescent="0.3">
      <c r="A705" s="27"/>
      <c r="B705" s="27"/>
      <c r="C705" s="118"/>
      <c r="D705" s="118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</row>
    <row r="706" spans="1:30" ht="12.75" customHeight="1" x14ac:dyDescent="0.3">
      <c r="A706" s="27"/>
      <c r="B706" s="27"/>
      <c r="C706" s="118"/>
      <c r="D706" s="118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</row>
    <row r="707" spans="1:30" ht="12.75" customHeight="1" x14ac:dyDescent="0.3">
      <c r="A707" s="27"/>
      <c r="B707" s="27"/>
      <c r="C707" s="118"/>
      <c r="D707" s="118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</row>
    <row r="708" spans="1:30" ht="12.75" customHeight="1" x14ac:dyDescent="0.3">
      <c r="A708" s="27"/>
      <c r="B708" s="27"/>
      <c r="C708" s="118"/>
      <c r="D708" s="118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</row>
    <row r="709" spans="1:30" ht="12.75" customHeight="1" x14ac:dyDescent="0.3">
      <c r="A709" s="27"/>
      <c r="B709" s="27"/>
      <c r="C709" s="118"/>
      <c r="D709" s="118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</row>
    <row r="710" spans="1:30" ht="12.75" customHeight="1" x14ac:dyDescent="0.3">
      <c r="A710" s="27"/>
      <c r="B710" s="27"/>
      <c r="C710" s="118"/>
      <c r="D710" s="118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</row>
    <row r="711" spans="1:30" ht="12.75" customHeight="1" x14ac:dyDescent="0.3">
      <c r="A711" s="27"/>
      <c r="B711" s="27"/>
      <c r="C711" s="118"/>
      <c r="D711" s="118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</row>
    <row r="712" spans="1:30" ht="12.75" customHeight="1" x14ac:dyDescent="0.3">
      <c r="A712" s="27"/>
      <c r="B712" s="27"/>
      <c r="C712" s="118"/>
      <c r="D712" s="118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</row>
    <row r="713" spans="1:30" ht="12.75" customHeight="1" x14ac:dyDescent="0.3">
      <c r="A713" s="27"/>
      <c r="B713" s="27"/>
      <c r="C713" s="118"/>
      <c r="D713" s="118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</row>
    <row r="714" spans="1:30" ht="12.75" customHeight="1" x14ac:dyDescent="0.3">
      <c r="A714" s="27"/>
      <c r="B714" s="27"/>
      <c r="C714" s="118"/>
      <c r="D714" s="118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</row>
    <row r="715" spans="1:30" ht="12.75" customHeight="1" x14ac:dyDescent="0.3">
      <c r="A715" s="27"/>
      <c r="B715" s="27"/>
      <c r="C715" s="118"/>
      <c r="D715" s="118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</row>
    <row r="716" spans="1:30" ht="12.75" customHeight="1" x14ac:dyDescent="0.3">
      <c r="A716" s="27"/>
      <c r="B716" s="27"/>
      <c r="C716" s="118"/>
      <c r="D716" s="118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</row>
    <row r="717" spans="1:30" ht="12.75" customHeight="1" x14ac:dyDescent="0.3">
      <c r="A717" s="27"/>
      <c r="B717" s="27"/>
      <c r="C717" s="118"/>
      <c r="D717" s="118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</row>
    <row r="718" spans="1:30" ht="12.75" customHeight="1" x14ac:dyDescent="0.3">
      <c r="A718" s="27"/>
      <c r="B718" s="27"/>
      <c r="C718" s="118"/>
      <c r="D718" s="118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</row>
    <row r="719" spans="1:30" ht="12.75" customHeight="1" x14ac:dyDescent="0.3">
      <c r="A719" s="27"/>
      <c r="B719" s="27"/>
      <c r="C719" s="118"/>
      <c r="D719" s="118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</row>
    <row r="720" spans="1:30" ht="12.75" customHeight="1" x14ac:dyDescent="0.3">
      <c r="A720" s="27"/>
      <c r="B720" s="27"/>
      <c r="C720" s="118"/>
      <c r="D720" s="118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</row>
    <row r="721" spans="1:30" ht="12.75" customHeight="1" x14ac:dyDescent="0.3">
      <c r="A721" s="27"/>
      <c r="B721" s="27"/>
      <c r="C721" s="118"/>
      <c r="D721" s="118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</row>
    <row r="722" spans="1:30" ht="12.75" customHeight="1" x14ac:dyDescent="0.3">
      <c r="A722" s="27"/>
      <c r="B722" s="27"/>
      <c r="C722" s="118"/>
      <c r="D722" s="118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</row>
    <row r="723" spans="1:30" ht="12.75" customHeight="1" x14ac:dyDescent="0.3">
      <c r="A723" s="27"/>
      <c r="B723" s="27"/>
      <c r="C723" s="118"/>
      <c r="D723" s="118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</row>
    <row r="724" spans="1:30" ht="12.75" customHeight="1" x14ac:dyDescent="0.3">
      <c r="A724" s="27"/>
      <c r="B724" s="27"/>
      <c r="C724" s="118"/>
      <c r="D724" s="118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</row>
    <row r="725" spans="1:30" ht="12.75" customHeight="1" x14ac:dyDescent="0.3">
      <c r="A725" s="27"/>
      <c r="B725" s="27"/>
      <c r="C725" s="118"/>
      <c r="D725" s="118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</row>
    <row r="726" spans="1:30" ht="12.75" customHeight="1" x14ac:dyDescent="0.3">
      <c r="A726" s="27"/>
      <c r="B726" s="27"/>
      <c r="C726" s="118"/>
      <c r="D726" s="118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</row>
    <row r="727" spans="1:30" ht="12.75" customHeight="1" x14ac:dyDescent="0.3">
      <c r="A727" s="27"/>
      <c r="B727" s="27"/>
      <c r="C727" s="118"/>
      <c r="D727" s="118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</row>
    <row r="728" spans="1:30" ht="12.75" customHeight="1" x14ac:dyDescent="0.3">
      <c r="A728" s="27"/>
      <c r="B728" s="27"/>
      <c r="C728" s="118"/>
      <c r="D728" s="118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</row>
    <row r="729" spans="1:30" ht="12.75" customHeight="1" x14ac:dyDescent="0.3">
      <c r="A729" s="27"/>
      <c r="B729" s="27"/>
      <c r="C729" s="118"/>
      <c r="D729" s="118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</row>
    <row r="730" spans="1:30" ht="12.75" customHeight="1" x14ac:dyDescent="0.3">
      <c r="A730" s="27"/>
      <c r="B730" s="27"/>
      <c r="C730" s="118"/>
      <c r="D730" s="118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</row>
    <row r="731" spans="1:30" ht="12.75" customHeight="1" x14ac:dyDescent="0.3">
      <c r="A731" s="27"/>
      <c r="B731" s="27"/>
      <c r="C731" s="118"/>
      <c r="D731" s="118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</row>
    <row r="732" spans="1:30" ht="12.75" customHeight="1" x14ac:dyDescent="0.3">
      <c r="A732" s="27"/>
      <c r="B732" s="27"/>
      <c r="C732" s="118"/>
      <c r="D732" s="118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</row>
    <row r="733" spans="1:30" ht="12.75" customHeight="1" x14ac:dyDescent="0.3">
      <c r="A733" s="27"/>
      <c r="B733" s="27"/>
      <c r="C733" s="118"/>
      <c r="D733" s="118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</row>
    <row r="734" spans="1:30" ht="12.75" customHeight="1" x14ac:dyDescent="0.3">
      <c r="A734" s="27"/>
      <c r="B734" s="27"/>
      <c r="C734" s="118"/>
      <c r="D734" s="118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</row>
    <row r="735" spans="1:30" ht="12.75" customHeight="1" x14ac:dyDescent="0.3">
      <c r="A735" s="27"/>
      <c r="B735" s="27"/>
      <c r="C735" s="118"/>
      <c r="D735" s="118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</row>
    <row r="736" spans="1:30" ht="12.75" customHeight="1" x14ac:dyDescent="0.3">
      <c r="A736" s="27"/>
      <c r="B736" s="27"/>
      <c r="C736" s="118"/>
      <c r="D736" s="118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</row>
    <row r="737" spans="1:30" ht="12.75" customHeight="1" x14ac:dyDescent="0.3">
      <c r="A737" s="27"/>
      <c r="B737" s="27"/>
      <c r="C737" s="118"/>
      <c r="D737" s="118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</row>
    <row r="738" spans="1:30" ht="12.75" customHeight="1" x14ac:dyDescent="0.3">
      <c r="A738" s="27"/>
      <c r="B738" s="27"/>
      <c r="C738" s="118"/>
      <c r="D738" s="118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</row>
    <row r="739" spans="1:30" ht="12.75" customHeight="1" x14ac:dyDescent="0.3">
      <c r="A739" s="27"/>
      <c r="B739" s="27"/>
      <c r="C739" s="118"/>
      <c r="D739" s="118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</row>
    <row r="740" spans="1:30" ht="12.75" customHeight="1" x14ac:dyDescent="0.3">
      <c r="A740" s="27"/>
      <c r="B740" s="27"/>
      <c r="C740" s="118"/>
      <c r="D740" s="118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</row>
    <row r="741" spans="1:30" ht="12.75" customHeight="1" x14ac:dyDescent="0.3">
      <c r="A741" s="27"/>
      <c r="B741" s="27"/>
      <c r="C741" s="118"/>
      <c r="D741" s="118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</row>
    <row r="742" spans="1:30" ht="12.75" customHeight="1" x14ac:dyDescent="0.3">
      <c r="A742" s="27"/>
      <c r="B742" s="27"/>
      <c r="C742" s="118"/>
      <c r="D742" s="118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</row>
    <row r="743" spans="1:30" ht="12.75" customHeight="1" x14ac:dyDescent="0.3">
      <c r="A743" s="27"/>
      <c r="B743" s="27"/>
      <c r="C743" s="118"/>
      <c r="D743" s="118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</row>
    <row r="744" spans="1:30" ht="12.75" customHeight="1" x14ac:dyDescent="0.3">
      <c r="A744" s="27"/>
      <c r="B744" s="27"/>
      <c r="C744" s="118"/>
      <c r="D744" s="118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</row>
    <row r="745" spans="1:30" ht="12.75" customHeight="1" x14ac:dyDescent="0.3">
      <c r="A745" s="27"/>
      <c r="B745" s="27"/>
      <c r="C745" s="118"/>
      <c r="D745" s="118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</row>
    <row r="746" spans="1:30" ht="12.75" customHeight="1" x14ac:dyDescent="0.3">
      <c r="A746" s="27"/>
      <c r="B746" s="27"/>
      <c r="C746" s="118"/>
      <c r="D746" s="118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</row>
    <row r="747" spans="1:30" ht="12.75" customHeight="1" x14ac:dyDescent="0.3">
      <c r="A747" s="27"/>
      <c r="B747" s="27"/>
      <c r="C747" s="118"/>
      <c r="D747" s="118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</row>
    <row r="748" spans="1:30" ht="12.75" customHeight="1" x14ac:dyDescent="0.3">
      <c r="A748" s="27"/>
      <c r="B748" s="27"/>
      <c r="C748" s="118"/>
      <c r="D748" s="118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</row>
    <row r="749" spans="1:30" ht="12.75" customHeight="1" x14ac:dyDescent="0.3">
      <c r="A749" s="27"/>
      <c r="B749" s="27"/>
      <c r="C749" s="118"/>
      <c r="D749" s="118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</row>
    <row r="750" spans="1:30" ht="12.75" customHeight="1" x14ac:dyDescent="0.3">
      <c r="A750" s="27"/>
      <c r="B750" s="27"/>
      <c r="C750" s="118"/>
      <c r="D750" s="118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</row>
    <row r="751" spans="1:30" ht="12.75" customHeight="1" x14ac:dyDescent="0.3">
      <c r="A751" s="27"/>
      <c r="B751" s="27"/>
      <c r="C751" s="118"/>
      <c r="D751" s="118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</row>
    <row r="752" spans="1:30" ht="12.75" customHeight="1" x14ac:dyDescent="0.3">
      <c r="A752" s="27"/>
      <c r="B752" s="27"/>
      <c r="C752" s="118"/>
      <c r="D752" s="118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</row>
    <row r="753" spans="1:30" ht="12.75" customHeight="1" x14ac:dyDescent="0.3">
      <c r="A753" s="27"/>
      <c r="B753" s="27"/>
      <c r="C753" s="118"/>
      <c r="D753" s="118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</row>
    <row r="754" spans="1:30" ht="12.75" customHeight="1" x14ac:dyDescent="0.3">
      <c r="A754" s="27"/>
      <c r="B754" s="27"/>
      <c r="C754" s="118"/>
      <c r="D754" s="118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</row>
    <row r="755" spans="1:30" ht="12.75" customHeight="1" x14ac:dyDescent="0.3">
      <c r="A755" s="27"/>
      <c r="B755" s="27"/>
      <c r="C755" s="118"/>
      <c r="D755" s="118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</row>
    <row r="756" spans="1:30" ht="12.75" customHeight="1" x14ac:dyDescent="0.3">
      <c r="A756" s="27"/>
      <c r="B756" s="27"/>
      <c r="C756" s="118"/>
      <c r="D756" s="118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</row>
    <row r="757" spans="1:30" ht="12.75" customHeight="1" x14ac:dyDescent="0.3">
      <c r="A757" s="27"/>
      <c r="B757" s="27"/>
      <c r="C757" s="118"/>
      <c r="D757" s="118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</row>
    <row r="758" spans="1:30" ht="12.75" customHeight="1" x14ac:dyDescent="0.3">
      <c r="A758" s="27"/>
      <c r="B758" s="27"/>
      <c r="C758" s="118"/>
      <c r="D758" s="118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</row>
    <row r="759" spans="1:30" ht="12.75" customHeight="1" x14ac:dyDescent="0.3">
      <c r="A759" s="27"/>
      <c r="B759" s="27"/>
      <c r="C759" s="118"/>
      <c r="D759" s="118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</row>
    <row r="760" spans="1:30" ht="12.75" customHeight="1" x14ac:dyDescent="0.3">
      <c r="A760" s="27"/>
      <c r="B760" s="27"/>
      <c r="C760" s="118"/>
      <c r="D760" s="118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</row>
    <row r="761" spans="1:30" ht="12.75" customHeight="1" x14ac:dyDescent="0.3">
      <c r="A761" s="27"/>
      <c r="B761" s="27"/>
      <c r="C761" s="118"/>
      <c r="D761" s="118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</row>
    <row r="762" spans="1:30" ht="12.75" customHeight="1" x14ac:dyDescent="0.3">
      <c r="A762" s="27"/>
      <c r="B762" s="27"/>
      <c r="C762" s="118"/>
      <c r="D762" s="118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</row>
    <row r="763" spans="1:30" ht="12.75" customHeight="1" x14ac:dyDescent="0.3">
      <c r="A763" s="27"/>
      <c r="B763" s="27"/>
      <c r="C763" s="118"/>
      <c r="D763" s="118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</row>
    <row r="764" spans="1:30" ht="12.75" customHeight="1" x14ac:dyDescent="0.3">
      <c r="A764" s="27"/>
      <c r="B764" s="27"/>
      <c r="C764" s="118"/>
      <c r="D764" s="118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</row>
    <row r="765" spans="1:30" ht="12.75" customHeight="1" x14ac:dyDescent="0.3">
      <c r="A765" s="27"/>
      <c r="B765" s="27"/>
      <c r="C765" s="118"/>
      <c r="D765" s="118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</row>
    <row r="766" spans="1:30" ht="12.75" customHeight="1" x14ac:dyDescent="0.3">
      <c r="A766" s="27"/>
      <c r="B766" s="27"/>
      <c r="C766" s="118"/>
      <c r="D766" s="118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</row>
    <row r="767" spans="1:30" ht="12.75" customHeight="1" x14ac:dyDescent="0.3">
      <c r="A767" s="27"/>
      <c r="B767" s="27"/>
      <c r="C767" s="118"/>
      <c r="D767" s="118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</row>
    <row r="768" spans="1:30" ht="12.75" customHeight="1" x14ac:dyDescent="0.3">
      <c r="A768" s="27"/>
      <c r="B768" s="27"/>
      <c r="C768" s="118"/>
      <c r="D768" s="118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</row>
    <row r="769" spans="1:30" ht="12.75" customHeight="1" x14ac:dyDescent="0.3">
      <c r="A769" s="27"/>
      <c r="B769" s="27"/>
      <c r="C769" s="118"/>
      <c r="D769" s="118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</row>
    <row r="770" spans="1:30" ht="12.75" customHeight="1" x14ac:dyDescent="0.3">
      <c r="A770" s="27"/>
      <c r="B770" s="27"/>
      <c r="C770" s="118"/>
      <c r="D770" s="118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</row>
    <row r="771" spans="1:30" ht="12.75" customHeight="1" x14ac:dyDescent="0.3">
      <c r="A771" s="27"/>
      <c r="B771" s="27"/>
      <c r="C771" s="118"/>
      <c r="D771" s="118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</row>
    <row r="772" spans="1:30" ht="12.75" customHeight="1" x14ac:dyDescent="0.3">
      <c r="A772" s="27"/>
      <c r="B772" s="27"/>
      <c r="C772" s="118"/>
      <c r="D772" s="118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</row>
    <row r="773" spans="1:30" ht="12.75" customHeight="1" x14ac:dyDescent="0.3">
      <c r="A773" s="27"/>
      <c r="B773" s="27"/>
      <c r="C773" s="118"/>
      <c r="D773" s="118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</row>
    <row r="774" spans="1:30" ht="12.75" customHeight="1" x14ac:dyDescent="0.3">
      <c r="A774" s="27"/>
      <c r="B774" s="27"/>
      <c r="C774" s="118"/>
      <c r="D774" s="118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</row>
    <row r="775" spans="1:30" ht="12.75" customHeight="1" x14ac:dyDescent="0.3">
      <c r="A775" s="27"/>
      <c r="B775" s="27"/>
      <c r="C775" s="118"/>
      <c r="D775" s="118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</row>
    <row r="776" spans="1:30" ht="12.75" customHeight="1" x14ac:dyDescent="0.3">
      <c r="A776" s="27"/>
      <c r="B776" s="27"/>
      <c r="C776" s="118"/>
      <c r="D776" s="118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</row>
    <row r="777" spans="1:30" ht="12.75" customHeight="1" x14ac:dyDescent="0.3">
      <c r="A777" s="27"/>
      <c r="B777" s="27"/>
      <c r="C777" s="118"/>
      <c r="D777" s="118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</row>
    <row r="778" spans="1:30" ht="12.75" customHeight="1" x14ac:dyDescent="0.3">
      <c r="A778" s="27"/>
      <c r="B778" s="27"/>
      <c r="C778" s="118"/>
      <c r="D778" s="118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</row>
    <row r="779" spans="1:30" ht="12.75" customHeight="1" x14ac:dyDescent="0.3">
      <c r="A779" s="27"/>
      <c r="B779" s="27"/>
      <c r="C779" s="118"/>
      <c r="D779" s="118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</row>
    <row r="780" spans="1:30" ht="12.75" customHeight="1" x14ac:dyDescent="0.3">
      <c r="A780" s="27"/>
      <c r="B780" s="27"/>
      <c r="C780" s="118"/>
      <c r="D780" s="118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</row>
    <row r="781" spans="1:30" ht="12.75" customHeight="1" x14ac:dyDescent="0.3">
      <c r="A781" s="27"/>
      <c r="B781" s="27"/>
      <c r="C781" s="118"/>
      <c r="D781" s="118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</row>
    <row r="782" spans="1:30" ht="12.75" customHeight="1" x14ac:dyDescent="0.3">
      <c r="A782" s="27"/>
      <c r="B782" s="27"/>
      <c r="C782" s="118"/>
      <c r="D782" s="118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</row>
    <row r="783" spans="1:30" ht="12.75" customHeight="1" x14ac:dyDescent="0.3">
      <c r="A783" s="27"/>
      <c r="B783" s="27"/>
      <c r="C783" s="118"/>
      <c r="D783" s="118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</row>
    <row r="784" spans="1:30" ht="12.75" customHeight="1" x14ac:dyDescent="0.3">
      <c r="A784" s="27"/>
      <c r="B784" s="27"/>
      <c r="C784" s="118"/>
      <c r="D784" s="118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</row>
    <row r="785" spans="1:30" ht="12.75" customHeight="1" x14ac:dyDescent="0.3">
      <c r="A785" s="27"/>
      <c r="B785" s="27"/>
      <c r="C785" s="118"/>
      <c r="D785" s="118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</row>
    <row r="786" spans="1:30" ht="12.75" customHeight="1" x14ac:dyDescent="0.3">
      <c r="A786" s="27"/>
      <c r="B786" s="27"/>
      <c r="C786" s="118"/>
      <c r="D786" s="118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</row>
    <row r="787" spans="1:30" ht="12.75" customHeight="1" x14ac:dyDescent="0.3">
      <c r="A787" s="27"/>
      <c r="B787" s="27"/>
      <c r="C787" s="118"/>
      <c r="D787" s="118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</row>
    <row r="788" spans="1:30" ht="12.75" customHeight="1" x14ac:dyDescent="0.3">
      <c r="A788" s="27"/>
      <c r="B788" s="27"/>
      <c r="C788" s="118"/>
      <c r="D788" s="118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</row>
    <row r="789" spans="1:30" ht="12.75" customHeight="1" x14ac:dyDescent="0.3">
      <c r="A789" s="27"/>
      <c r="B789" s="27"/>
      <c r="C789" s="118"/>
      <c r="D789" s="118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</row>
    <row r="790" spans="1:30" ht="12.75" customHeight="1" x14ac:dyDescent="0.3">
      <c r="A790" s="27"/>
      <c r="B790" s="27"/>
      <c r="C790" s="118"/>
      <c r="D790" s="118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</row>
    <row r="791" spans="1:30" ht="12.75" customHeight="1" x14ac:dyDescent="0.3">
      <c r="A791" s="27"/>
      <c r="B791" s="27"/>
      <c r="C791" s="118"/>
      <c r="D791" s="118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</row>
    <row r="792" spans="1:30" ht="12.75" customHeight="1" x14ac:dyDescent="0.3">
      <c r="A792" s="27"/>
      <c r="B792" s="27"/>
      <c r="C792" s="118"/>
      <c r="D792" s="118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</row>
    <row r="793" spans="1:30" ht="12.75" customHeight="1" x14ac:dyDescent="0.3">
      <c r="A793" s="27"/>
      <c r="B793" s="27"/>
      <c r="C793" s="118"/>
      <c r="D793" s="118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</row>
    <row r="794" spans="1:30" ht="12.75" customHeight="1" x14ac:dyDescent="0.3">
      <c r="A794" s="27"/>
      <c r="B794" s="27"/>
      <c r="C794" s="118"/>
      <c r="D794" s="118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</row>
    <row r="795" spans="1:30" ht="12.75" customHeight="1" x14ac:dyDescent="0.3">
      <c r="A795" s="27"/>
      <c r="B795" s="27"/>
      <c r="C795" s="118"/>
      <c r="D795" s="118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</row>
    <row r="796" spans="1:30" ht="12.75" customHeight="1" x14ac:dyDescent="0.3">
      <c r="A796" s="27"/>
      <c r="B796" s="27"/>
      <c r="C796" s="118"/>
      <c r="D796" s="118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</row>
    <row r="797" spans="1:30" ht="12.75" customHeight="1" x14ac:dyDescent="0.3">
      <c r="A797" s="27"/>
      <c r="B797" s="27"/>
      <c r="C797" s="118"/>
      <c r="D797" s="118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</row>
    <row r="798" spans="1:30" ht="12.75" customHeight="1" x14ac:dyDescent="0.3">
      <c r="A798" s="27"/>
      <c r="B798" s="27"/>
      <c r="C798" s="118"/>
      <c r="D798" s="118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</row>
    <row r="799" spans="1:30" ht="12.75" customHeight="1" x14ac:dyDescent="0.3">
      <c r="A799" s="27"/>
      <c r="B799" s="27"/>
      <c r="C799" s="118"/>
      <c r="D799" s="118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</row>
    <row r="800" spans="1:30" ht="12.75" customHeight="1" x14ac:dyDescent="0.3">
      <c r="A800" s="27"/>
      <c r="B800" s="27"/>
      <c r="C800" s="118"/>
      <c r="D800" s="118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</row>
    <row r="801" spans="1:30" ht="12.75" customHeight="1" x14ac:dyDescent="0.3">
      <c r="A801" s="27"/>
      <c r="B801" s="27"/>
      <c r="C801" s="118"/>
      <c r="D801" s="118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</row>
    <row r="802" spans="1:30" ht="12.75" customHeight="1" x14ac:dyDescent="0.3">
      <c r="A802" s="27"/>
      <c r="B802" s="27"/>
      <c r="C802" s="118"/>
      <c r="D802" s="118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</row>
    <row r="803" spans="1:30" ht="12.75" customHeight="1" x14ac:dyDescent="0.3">
      <c r="A803" s="27"/>
      <c r="B803" s="27"/>
      <c r="C803" s="118"/>
      <c r="D803" s="118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</row>
    <row r="804" spans="1:30" ht="12.75" customHeight="1" x14ac:dyDescent="0.3">
      <c r="A804" s="27"/>
      <c r="B804" s="27"/>
      <c r="C804" s="118"/>
      <c r="D804" s="118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</row>
    <row r="805" spans="1:30" ht="12.75" customHeight="1" x14ac:dyDescent="0.3">
      <c r="A805" s="27"/>
      <c r="B805" s="27"/>
      <c r="C805" s="118"/>
      <c r="D805" s="118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</row>
    <row r="806" spans="1:30" ht="12.75" customHeight="1" x14ac:dyDescent="0.3">
      <c r="A806" s="27"/>
      <c r="B806" s="27"/>
      <c r="C806" s="118"/>
      <c r="D806" s="118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</row>
    <row r="807" spans="1:30" ht="12.75" customHeight="1" x14ac:dyDescent="0.3">
      <c r="A807" s="27"/>
      <c r="B807" s="27"/>
      <c r="C807" s="118"/>
      <c r="D807" s="118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</row>
    <row r="808" spans="1:30" ht="12.75" customHeight="1" x14ac:dyDescent="0.3">
      <c r="A808" s="27"/>
      <c r="B808" s="27"/>
      <c r="C808" s="118"/>
      <c r="D808" s="118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</row>
    <row r="809" spans="1:30" ht="12.75" customHeight="1" x14ac:dyDescent="0.3">
      <c r="A809" s="27"/>
      <c r="B809" s="27"/>
      <c r="C809" s="118"/>
      <c r="D809" s="118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</row>
    <row r="810" spans="1:30" ht="12.75" customHeight="1" x14ac:dyDescent="0.3">
      <c r="A810" s="27"/>
      <c r="B810" s="27"/>
      <c r="C810" s="118"/>
      <c r="D810" s="118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</row>
    <row r="811" spans="1:30" ht="12.75" customHeight="1" x14ac:dyDescent="0.3">
      <c r="A811" s="27"/>
      <c r="B811" s="27"/>
      <c r="C811" s="118"/>
      <c r="D811" s="118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</row>
    <row r="812" spans="1:30" ht="12.75" customHeight="1" x14ac:dyDescent="0.3">
      <c r="A812" s="27"/>
      <c r="B812" s="27"/>
      <c r="C812" s="118"/>
      <c r="D812" s="118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</row>
    <row r="813" spans="1:30" ht="12.75" customHeight="1" x14ac:dyDescent="0.3">
      <c r="A813" s="27"/>
      <c r="B813" s="27"/>
      <c r="C813" s="118"/>
      <c r="D813" s="118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</row>
    <row r="814" spans="1:30" ht="12.75" customHeight="1" x14ac:dyDescent="0.3">
      <c r="A814" s="27"/>
      <c r="B814" s="27"/>
      <c r="C814" s="118"/>
      <c r="D814" s="118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</row>
    <row r="815" spans="1:30" ht="12.75" customHeight="1" x14ac:dyDescent="0.3">
      <c r="A815" s="27"/>
      <c r="B815" s="27"/>
      <c r="C815" s="118"/>
      <c r="D815" s="118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</row>
    <row r="816" spans="1:30" ht="12.75" customHeight="1" x14ac:dyDescent="0.3">
      <c r="A816" s="27"/>
      <c r="B816" s="27"/>
      <c r="C816" s="118"/>
      <c r="D816" s="118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</row>
    <row r="817" spans="1:30" ht="12.75" customHeight="1" x14ac:dyDescent="0.3">
      <c r="A817" s="27"/>
      <c r="B817" s="27"/>
      <c r="C817" s="118"/>
      <c r="D817" s="118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</row>
    <row r="818" spans="1:30" ht="12.75" customHeight="1" x14ac:dyDescent="0.3">
      <c r="A818" s="27"/>
      <c r="B818" s="27"/>
      <c r="C818" s="118"/>
      <c r="D818" s="118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</row>
    <row r="819" spans="1:30" ht="12.75" customHeight="1" x14ac:dyDescent="0.3">
      <c r="A819" s="27"/>
      <c r="B819" s="27"/>
      <c r="C819" s="118"/>
      <c r="D819" s="118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</row>
    <row r="820" spans="1:30" ht="12.75" customHeight="1" x14ac:dyDescent="0.3">
      <c r="A820" s="27"/>
      <c r="B820" s="27"/>
      <c r="C820" s="118"/>
      <c r="D820" s="118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</row>
    <row r="821" spans="1:30" ht="12.75" customHeight="1" x14ac:dyDescent="0.3">
      <c r="A821" s="27"/>
      <c r="B821" s="27"/>
      <c r="C821" s="118"/>
      <c r="D821" s="118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</row>
    <row r="822" spans="1:30" ht="12.75" customHeight="1" x14ac:dyDescent="0.3">
      <c r="A822" s="27"/>
      <c r="B822" s="27"/>
      <c r="C822" s="118"/>
      <c r="D822" s="118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</row>
    <row r="823" spans="1:30" ht="12.75" customHeight="1" x14ac:dyDescent="0.3">
      <c r="A823" s="27"/>
      <c r="B823" s="27"/>
      <c r="C823" s="118"/>
      <c r="D823" s="118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</row>
    <row r="824" spans="1:30" ht="12.75" customHeight="1" x14ac:dyDescent="0.3">
      <c r="A824" s="27"/>
      <c r="B824" s="27"/>
      <c r="C824" s="118"/>
      <c r="D824" s="118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</row>
    <row r="825" spans="1:30" ht="12.75" customHeight="1" x14ac:dyDescent="0.3">
      <c r="A825" s="27"/>
      <c r="B825" s="27"/>
      <c r="C825" s="118"/>
      <c r="D825" s="118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</row>
    <row r="826" spans="1:30" ht="12.75" customHeight="1" x14ac:dyDescent="0.3">
      <c r="A826" s="27"/>
      <c r="B826" s="27"/>
      <c r="C826" s="118"/>
      <c r="D826" s="118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</row>
    <row r="827" spans="1:30" ht="12.75" customHeight="1" x14ac:dyDescent="0.3">
      <c r="A827" s="27"/>
      <c r="B827" s="27"/>
      <c r="C827" s="118"/>
      <c r="D827" s="118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</row>
    <row r="828" spans="1:30" ht="12.75" customHeight="1" x14ac:dyDescent="0.3">
      <c r="A828" s="27"/>
      <c r="B828" s="27"/>
      <c r="C828" s="118"/>
      <c r="D828" s="118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</row>
    <row r="829" spans="1:30" ht="12.75" customHeight="1" x14ac:dyDescent="0.3">
      <c r="A829" s="27"/>
      <c r="B829" s="27"/>
      <c r="C829" s="118"/>
      <c r="D829" s="118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</row>
    <row r="830" spans="1:30" ht="12.75" customHeight="1" x14ac:dyDescent="0.3">
      <c r="A830" s="27"/>
      <c r="B830" s="27"/>
      <c r="C830" s="118"/>
      <c r="D830" s="118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</row>
    <row r="831" spans="1:30" ht="12.75" customHeight="1" x14ac:dyDescent="0.3">
      <c r="A831" s="27"/>
      <c r="B831" s="27"/>
      <c r="C831" s="118"/>
      <c r="D831" s="118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</row>
    <row r="832" spans="1:30" ht="12.75" customHeight="1" x14ac:dyDescent="0.3">
      <c r="A832" s="27"/>
      <c r="B832" s="27"/>
      <c r="C832" s="118"/>
      <c r="D832" s="118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</row>
    <row r="833" spans="1:30" ht="12.75" customHeight="1" x14ac:dyDescent="0.3">
      <c r="A833" s="27"/>
      <c r="B833" s="27"/>
      <c r="C833" s="118"/>
      <c r="D833" s="118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</row>
    <row r="834" spans="1:30" ht="12.75" customHeight="1" x14ac:dyDescent="0.3">
      <c r="A834" s="27"/>
      <c r="B834" s="27"/>
      <c r="C834" s="118"/>
      <c r="D834" s="118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</row>
    <row r="835" spans="1:30" ht="12.75" customHeight="1" x14ac:dyDescent="0.3">
      <c r="A835" s="27"/>
      <c r="B835" s="27"/>
      <c r="C835" s="118"/>
      <c r="D835" s="118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</row>
    <row r="836" spans="1:30" ht="12.75" customHeight="1" x14ac:dyDescent="0.3">
      <c r="A836" s="27"/>
      <c r="B836" s="27"/>
      <c r="C836" s="118"/>
      <c r="D836" s="118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</row>
    <row r="837" spans="1:30" ht="12.75" customHeight="1" x14ac:dyDescent="0.3">
      <c r="A837" s="27"/>
      <c r="B837" s="27"/>
      <c r="C837" s="118"/>
      <c r="D837" s="118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</row>
    <row r="838" spans="1:30" ht="12.75" customHeight="1" x14ac:dyDescent="0.3">
      <c r="A838" s="27"/>
      <c r="B838" s="27"/>
      <c r="C838" s="118"/>
      <c r="D838" s="118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</row>
    <row r="839" spans="1:30" ht="12.75" customHeight="1" x14ac:dyDescent="0.3">
      <c r="A839" s="27"/>
      <c r="B839" s="27"/>
      <c r="C839" s="118"/>
      <c r="D839" s="118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</row>
    <row r="840" spans="1:30" ht="12.75" customHeight="1" x14ac:dyDescent="0.3">
      <c r="A840" s="27"/>
      <c r="B840" s="27"/>
      <c r="C840" s="118"/>
      <c r="D840" s="118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</row>
    <row r="841" spans="1:30" ht="12.75" customHeight="1" x14ac:dyDescent="0.3">
      <c r="A841" s="27"/>
      <c r="B841" s="27"/>
      <c r="C841" s="118"/>
      <c r="D841" s="118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</row>
    <row r="842" spans="1:30" ht="12.75" customHeight="1" x14ac:dyDescent="0.3">
      <c r="A842" s="27"/>
      <c r="B842" s="27"/>
      <c r="C842" s="118"/>
      <c r="D842" s="118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</row>
    <row r="843" spans="1:30" ht="12.75" customHeight="1" x14ac:dyDescent="0.3">
      <c r="A843" s="27"/>
      <c r="B843" s="27"/>
      <c r="C843" s="118"/>
      <c r="D843" s="118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</row>
    <row r="844" spans="1:30" ht="12.75" customHeight="1" x14ac:dyDescent="0.3">
      <c r="A844" s="27"/>
      <c r="B844" s="27"/>
      <c r="C844" s="118"/>
      <c r="D844" s="118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</row>
    <row r="845" spans="1:30" ht="12.75" customHeight="1" x14ac:dyDescent="0.3">
      <c r="A845" s="27"/>
      <c r="B845" s="27"/>
      <c r="C845" s="118"/>
      <c r="D845" s="118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</row>
    <row r="846" spans="1:30" ht="12.75" customHeight="1" x14ac:dyDescent="0.3">
      <c r="A846" s="27"/>
      <c r="B846" s="27"/>
      <c r="C846" s="118"/>
      <c r="D846" s="118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</row>
    <row r="847" spans="1:30" ht="12.75" customHeight="1" x14ac:dyDescent="0.3">
      <c r="A847" s="27"/>
      <c r="B847" s="27"/>
      <c r="C847" s="118"/>
      <c r="D847" s="118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</row>
    <row r="848" spans="1:30" ht="12.75" customHeight="1" x14ac:dyDescent="0.3">
      <c r="A848" s="27"/>
      <c r="B848" s="27"/>
      <c r="C848" s="118"/>
      <c r="D848" s="118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</row>
    <row r="849" spans="1:30" ht="12.75" customHeight="1" x14ac:dyDescent="0.3">
      <c r="A849" s="27"/>
      <c r="B849" s="27"/>
      <c r="C849" s="118"/>
      <c r="D849" s="118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</row>
    <row r="850" spans="1:30" ht="12.75" customHeight="1" x14ac:dyDescent="0.3">
      <c r="A850" s="27"/>
      <c r="B850" s="27"/>
      <c r="C850" s="118"/>
      <c r="D850" s="118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</row>
    <row r="851" spans="1:30" ht="12.75" customHeight="1" x14ac:dyDescent="0.3">
      <c r="A851" s="27"/>
      <c r="B851" s="27"/>
      <c r="C851" s="118"/>
      <c r="D851" s="118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</row>
    <row r="852" spans="1:30" ht="12.75" customHeight="1" x14ac:dyDescent="0.3">
      <c r="A852" s="27"/>
      <c r="B852" s="27"/>
      <c r="C852" s="118"/>
      <c r="D852" s="118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</row>
    <row r="853" spans="1:30" ht="12.75" customHeight="1" x14ac:dyDescent="0.3">
      <c r="A853" s="27"/>
      <c r="B853" s="27"/>
      <c r="C853" s="118"/>
      <c r="D853" s="118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</row>
    <row r="854" spans="1:30" ht="12.75" customHeight="1" x14ac:dyDescent="0.3">
      <c r="A854" s="27"/>
      <c r="B854" s="27"/>
      <c r="C854" s="118"/>
      <c r="D854" s="118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</row>
    <row r="855" spans="1:30" ht="12.75" customHeight="1" x14ac:dyDescent="0.3">
      <c r="A855" s="27"/>
      <c r="B855" s="27"/>
      <c r="C855" s="118"/>
      <c r="D855" s="118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</row>
    <row r="856" spans="1:30" ht="12.75" customHeight="1" x14ac:dyDescent="0.3">
      <c r="A856" s="27"/>
      <c r="B856" s="27"/>
      <c r="C856" s="118"/>
      <c r="D856" s="118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</row>
    <row r="857" spans="1:30" ht="12.75" customHeight="1" x14ac:dyDescent="0.3">
      <c r="A857" s="27"/>
      <c r="B857" s="27"/>
      <c r="C857" s="118"/>
      <c r="D857" s="118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</row>
    <row r="858" spans="1:30" ht="12.75" customHeight="1" x14ac:dyDescent="0.3">
      <c r="A858" s="27"/>
      <c r="B858" s="27"/>
      <c r="C858" s="118"/>
      <c r="D858" s="118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</row>
    <row r="859" spans="1:30" ht="12.75" customHeight="1" x14ac:dyDescent="0.3">
      <c r="A859" s="27"/>
      <c r="B859" s="27"/>
      <c r="C859" s="118"/>
      <c r="D859" s="118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</row>
    <row r="860" spans="1:30" ht="12.75" customHeight="1" x14ac:dyDescent="0.3">
      <c r="A860" s="27"/>
      <c r="B860" s="27"/>
      <c r="C860" s="118"/>
      <c r="D860" s="118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</row>
    <row r="861" spans="1:30" ht="12.75" customHeight="1" x14ac:dyDescent="0.3">
      <c r="A861" s="27"/>
      <c r="B861" s="27"/>
      <c r="C861" s="118"/>
      <c r="D861" s="118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</row>
    <row r="862" spans="1:30" ht="12.75" customHeight="1" x14ac:dyDescent="0.3">
      <c r="A862" s="27"/>
      <c r="B862" s="27"/>
      <c r="C862" s="118"/>
      <c r="D862" s="118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</row>
    <row r="863" spans="1:30" ht="12.75" customHeight="1" x14ac:dyDescent="0.3">
      <c r="A863" s="27"/>
      <c r="B863" s="27"/>
      <c r="C863" s="118"/>
      <c r="D863" s="118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</row>
    <row r="864" spans="1:30" ht="12.75" customHeight="1" x14ac:dyDescent="0.3">
      <c r="A864" s="27"/>
      <c r="B864" s="27"/>
      <c r="C864" s="118"/>
      <c r="D864" s="118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</row>
    <row r="865" spans="1:30" ht="12.75" customHeight="1" x14ac:dyDescent="0.3">
      <c r="A865" s="27"/>
      <c r="B865" s="27"/>
      <c r="C865" s="118"/>
      <c r="D865" s="118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</row>
    <row r="866" spans="1:30" ht="12.75" customHeight="1" x14ac:dyDescent="0.3">
      <c r="A866" s="27"/>
      <c r="B866" s="27"/>
      <c r="C866" s="118"/>
      <c r="D866" s="118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</row>
    <row r="867" spans="1:30" ht="12.75" customHeight="1" x14ac:dyDescent="0.3">
      <c r="A867" s="27"/>
      <c r="B867" s="27"/>
      <c r="C867" s="118"/>
      <c r="D867" s="118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</row>
    <row r="868" spans="1:30" ht="12.75" customHeight="1" x14ac:dyDescent="0.3">
      <c r="A868" s="27"/>
      <c r="B868" s="27"/>
      <c r="C868" s="118"/>
      <c r="D868" s="118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</row>
    <row r="869" spans="1:30" ht="12.75" customHeight="1" x14ac:dyDescent="0.3">
      <c r="A869" s="27"/>
      <c r="B869" s="27"/>
      <c r="C869" s="118"/>
      <c r="D869" s="118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</row>
    <row r="870" spans="1:30" ht="12.75" customHeight="1" x14ac:dyDescent="0.3">
      <c r="A870" s="27"/>
      <c r="B870" s="27"/>
      <c r="C870" s="118"/>
      <c r="D870" s="118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</row>
    <row r="871" spans="1:30" ht="12.75" customHeight="1" x14ac:dyDescent="0.3">
      <c r="A871" s="27"/>
      <c r="B871" s="27"/>
      <c r="C871" s="118"/>
      <c r="D871" s="118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</row>
    <row r="872" spans="1:30" ht="12.75" customHeight="1" x14ac:dyDescent="0.3">
      <c r="A872" s="27"/>
      <c r="B872" s="27"/>
      <c r="C872" s="118"/>
      <c r="D872" s="118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</row>
    <row r="873" spans="1:30" ht="12.75" customHeight="1" x14ac:dyDescent="0.3">
      <c r="A873" s="27"/>
      <c r="B873" s="27"/>
      <c r="C873" s="118"/>
      <c r="D873" s="118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</row>
    <row r="874" spans="1:30" ht="12.75" customHeight="1" x14ac:dyDescent="0.3">
      <c r="A874" s="27"/>
      <c r="B874" s="27"/>
      <c r="C874" s="118"/>
      <c r="D874" s="118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</row>
    <row r="875" spans="1:30" ht="12.75" customHeight="1" x14ac:dyDescent="0.3">
      <c r="A875" s="27"/>
      <c r="B875" s="27"/>
      <c r="C875" s="118"/>
      <c r="D875" s="118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</row>
    <row r="876" spans="1:30" ht="12.75" customHeight="1" x14ac:dyDescent="0.3">
      <c r="A876" s="27"/>
      <c r="B876" s="27"/>
      <c r="C876" s="118"/>
      <c r="D876" s="118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</row>
    <row r="877" spans="1:30" ht="12.75" customHeight="1" x14ac:dyDescent="0.3">
      <c r="A877" s="27"/>
      <c r="B877" s="27"/>
      <c r="C877" s="118"/>
      <c r="D877" s="118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</row>
    <row r="878" spans="1:30" ht="12.75" customHeight="1" x14ac:dyDescent="0.3">
      <c r="A878" s="27"/>
      <c r="B878" s="27"/>
      <c r="C878" s="118"/>
      <c r="D878" s="118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</row>
    <row r="879" spans="1:30" ht="12.75" customHeight="1" x14ac:dyDescent="0.3">
      <c r="A879" s="27"/>
      <c r="B879" s="27"/>
      <c r="C879" s="118"/>
      <c r="D879" s="118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</row>
    <row r="880" spans="1:30" ht="12.75" customHeight="1" x14ac:dyDescent="0.3">
      <c r="A880" s="27"/>
      <c r="B880" s="27"/>
      <c r="C880" s="118"/>
      <c r="D880" s="118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</row>
    <row r="881" spans="1:30" ht="12.75" customHeight="1" x14ac:dyDescent="0.3">
      <c r="A881" s="27"/>
      <c r="B881" s="27"/>
      <c r="C881" s="118"/>
      <c r="D881" s="118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</row>
    <row r="882" spans="1:30" ht="12.75" customHeight="1" x14ac:dyDescent="0.3">
      <c r="A882" s="27"/>
      <c r="B882" s="27"/>
      <c r="C882" s="118"/>
      <c r="D882" s="118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</row>
    <row r="883" spans="1:30" ht="12.75" customHeight="1" x14ac:dyDescent="0.3">
      <c r="A883" s="27"/>
      <c r="B883" s="27"/>
      <c r="C883" s="118"/>
      <c r="D883" s="118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</row>
    <row r="884" spans="1:30" ht="12.75" customHeight="1" x14ac:dyDescent="0.3">
      <c r="A884" s="27"/>
      <c r="B884" s="27"/>
      <c r="C884" s="118"/>
      <c r="D884" s="118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</row>
    <row r="885" spans="1:30" ht="12.75" customHeight="1" x14ac:dyDescent="0.3">
      <c r="A885" s="27"/>
      <c r="B885" s="27"/>
      <c r="C885" s="118"/>
      <c r="D885" s="118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</row>
    <row r="886" spans="1:30" ht="12.75" customHeight="1" x14ac:dyDescent="0.3">
      <c r="A886" s="27"/>
      <c r="B886" s="27"/>
      <c r="C886" s="118"/>
      <c r="D886" s="118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</row>
    <row r="887" spans="1:30" ht="12.75" customHeight="1" x14ac:dyDescent="0.3">
      <c r="A887" s="27"/>
      <c r="B887" s="27"/>
      <c r="C887" s="118"/>
      <c r="D887" s="118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</row>
    <row r="888" spans="1:30" ht="12.75" customHeight="1" x14ac:dyDescent="0.3">
      <c r="A888" s="27"/>
      <c r="B888" s="27"/>
      <c r="C888" s="118"/>
      <c r="D888" s="118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</row>
    <row r="889" spans="1:30" ht="12.75" customHeight="1" x14ac:dyDescent="0.3">
      <c r="A889" s="27"/>
      <c r="B889" s="27"/>
      <c r="C889" s="118"/>
      <c r="D889" s="118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</row>
    <row r="890" spans="1:30" ht="12.75" customHeight="1" x14ac:dyDescent="0.3">
      <c r="A890" s="27"/>
      <c r="B890" s="27"/>
      <c r="C890" s="118"/>
      <c r="D890" s="118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</row>
    <row r="891" spans="1:30" ht="12.75" customHeight="1" x14ac:dyDescent="0.3">
      <c r="A891" s="27"/>
      <c r="B891" s="27"/>
      <c r="C891" s="118"/>
      <c r="D891" s="118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</row>
    <row r="892" spans="1:30" ht="12.75" customHeight="1" x14ac:dyDescent="0.3">
      <c r="A892" s="27"/>
      <c r="B892" s="27"/>
      <c r="C892" s="118"/>
      <c r="D892" s="118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</row>
    <row r="893" spans="1:30" ht="12.75" customHeight="1" x14ac:dyDescent="0.3">
      <c r="A893" s="27"/>
      <c r="B893" s="27"/>
      <c r="C893" s="118"/>
      <c r="D893" s="118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</row>
    <row r="894" spans="1:30" ht="12.75" customHeight="1" x14ac:dyDescent="0.3">
      <c r="A894" s="27"/>
      <c r="B894" s="27"/>
      <c r="C894" s="118"/>
      <c r="D894" s="118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</row>
    <row r="895" spans="1:30" ht="12.75" customHeight="1" x14ac:dyDescent="0.3">
      <c r="A895" s="27"/>
      <c r="B895" s="27"/>
      <c r="C895" s="118"/>
      <c r="D895" s="118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</row>
    <row r="896" spans="1:30" ht="12.75" customHeight="1" x14ac:dyDescent="0.3">
      <c r="A896" s="27"/>
      <c r="B896" s="27"/>
      <c r="C896" s="118"/>
      <c r="D896" s="118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</row>
    <row r="897" spans="1:30" ht="12.75" customHeight="1" x14ac:dyDescent="0.3">
      <c r="A897" s="27"/>
      <c r="B897" s="27"/>
      <c r="C897" s="118"/>
      <c r="D897" s="118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</row>
    <row r="898" spans="1:30" ht="12.75" customHeight="1" x14ac:dyDescent="0.3">
      <c r="A898" s="27"/>
      <c r="B898" s="27"/>
      <c r="C898" s="118"/>
      <c r="D898" s="118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</row>
    <row r="899" spans="1:30" ht="12.75" customHeight="1" x14ac:dyDescent="0.3">
      <c r="A899" s="27"/>
      <c r="B899" s="27"/>
      <c r="C899" s="118"/>
      <c r="D899" s="118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</row>
    <row r="900" spans="1:30" ht="12.75" customHeight="1" x14ac:dyDescent="0.3">
      <c r="A900" s="27"/>
      <c r="B900" s="27"/>
      <c r="C900" s="118"/>
      <c r="D900" s="118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</row>
    <row r="901" spans="1:30" ht="12.75" customHeight="1" x14ac:dyDescent="0.3">
      <c r="A901" s="27"/>
      <c r="B901" s="27"/>
      <c r="C901" s="118"/>
      <c r="D901" s="118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</row>
    <row r="902" spans="1:30" ht="12.75" customHeight="1" x14ac:dyDescent="0.3">
      <c r="A902" s="27"/>
      <c r="B902" s="27"/>
      <c r="C902" s="118"/>
      <c r="D902" s="118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</row>
    <row r="903" spans="1:30" ht="12.75" customHeight="1" x14ac:dyDescent="0.3">
      <c r="A903" s="27"/>
      <c r="B903" s="27"/>
      <c r="C903" s="118"/>
      <c r="D903" s="118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</row>
    <row r="904" spans="1:30" ht="12.75" customHeight="1" x14ac:dyDescent="0.3">
      <c r="A904" s="27"/>
      <c r="B904" s="27"/>
      <c r="C904" s="118"/>
      <c r="D904" s="118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</row>
    <row r="905" spans="1:30" ht="12.75" customHeight="1" x14ac:dyDescent="0.3">
      <c r="A905" s="27"/>
      <c r="B905" s="27"/>
      <c r="C905" s="118"/>
      <c r="D905" s="118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</row>
    <row r="906" spans="1:30" ht="12.75" customHeight="1" x14ac:dyDescent="0.3">
      <c r="A906" s="27"/>
      <c r="B906" s="27"/>
      <c r="C906" s="118"/>
      <c r="D906" s="118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</row>
    <row r="907" spans="1:30" ht="12.75" customHeight="1" x14ac:dyDescent="0.3">
      <c r="A907" s="27"/>
      <c r="B907" s="27"/>
      <c r="C907" s="118"/>
      <c r="D907" s="118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</row>
    <row r="908" spans="1:30" ht="12.75" customHeight="1" x14ac:dyDescent="0.3">
      <c r="A908" s="27"/>
      <c r="B908" s="27"/>
      <c r="C908" s="118"/>
      <c r="D908" s="118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</row>
    <row r="909" spans="1:30" ht="12.75" customHeight="1" x14ac:dyDescent="0.3">
      <c r="A909" s="27"/>
      <c r="B909" s="27"/>
      <c r="C909" s="118"/>
      <c r="D909" s="118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</row>
    <row r="910" spans="1:30" ht="12.75" customHeight="1" x14ac:dyDescent="0.3">
      <c r="A910" s="27"/>
      <c r="B910" s="27"/>
      <c r="C910" s="118"/>
      <c r="D910" s="118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</row>
    <row r="911" spans="1:30" ht="12.75" customHeight="1" x14ac:dyDescent="0.3">
      <c r="A911" s="27"/>
      <c r="B911" s="27"/>
      <c r="C911" s="118"/>
      <c r="D911" s="118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</row>
    <row r="912" spans="1:30" ht="12.75" customHeight="1" x14ac:dyDescent="0.3">
      <c r="A912" s="27"/>
      <c r="B912" s="27"/>
      <c r="C912" s="118"/>
      <c r="D912" s="118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</row>
    <row r="913" spans="1:30" ht="12.75" customHeight="1" x14ac:dyDescent="0.3">
      <c r="A913" s="27"/>
      <c r="B913" s="27"/>
      <c r="C913" s="118"/>
      <c r="D913" s="118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</row>
    <row r="914" spans="1:30" ht="12.75" customHeight="1" x14ac:dyDescent="0.3">
      <c r="A914" s="27"/>
      <c r="B914" s="27"/>
      <c r="C914" s="118"/>
      <c r="D914" s="118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</row>
    <row r="915" spans="1:30" ht="12.75" customHeight="1" x14ac:dyDescent="0.3">
      <c r="A915" s="27"/>
      <c r="B915" s="27"/>
      <c r="C915" s="118"/>
      <c r="D915" s="118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</row>
    <row r="916" spans="1:30" ht="12.75" customHeight="1" x14ac:dyDescent="0.3">
      <c r="A916" s="27"/>
      <c r="B916" s="27"/>
      <c r="C916" s="118"/>
      <c r="D916" s="118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</row>
    <row r="917" spans="1:30" ht="12.75" customHeight="1" x14ac:dyDescent="0.3">
      <c r="A917" s="27"/>
      <c r="B917" s="27"/>
      <c r="C917" s="118"/>
      <c r="D917" s="118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</row>
    <row r="918" spans="1:30" ht="12.75" customHeight="1" x14ac:dyDescent="0.3">
      <c r="A918" s="27"/>
      <c r="B918" s="27"/>
      <c r="C918" s="118"/>
      <c r="D918" s="118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</row>
    <row r="919" spans="1:30" ht="12.75" customHeight="1" x14ac:dyDescent="0.3">
      <c r="A919" s="27"/>
      <c r="B919" s="27"/>
      <c r="C919" s="118"/>
      <c r="D919" s="118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</row>
    <row r="920" spans="1:30" ht="12.75" customHeight="1" x14ac:dyDescent="0.3">
      <c r="A920" s="27"/>
      <c r="B920" s="27"/>
      <c r="C920" s="118"/>
      <c r="D920" s="118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</row>
    <row r="921" spans="1:30" ht="12.75" customHeight="1" x14ac:dyDescent="0.3">
      <c r="A921" s="27"/>
      <c r="B921" s="27"/>
      <c r="C921" s="118"/>
      <c r="D921" s="118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</row>
    <row r="922" spans="1:30" ht="12.75" customHeight="1" x14ac:dyDescent="0.3">
      <c r="A922" s="27"/>
      <c r="B922" s="27"/>
      <c r="C922" s="118"/>
      <c r="D922" s="118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</row>
    <row r="923" spans="1:30" ht="12.75" customHeight="1" x14ac:dyDescent="0.3">
      <c r="A923" s="27"/>
      <c r="B923" s="27"/>
      <c r="C923" s="118"/>
      <c r="D923" s="118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</row>
    <row r="924" spans="1:30" ht="12.75" customHeight="1" x14ac:dyDescent="0.3">
      <c r="A924" s="27"/>
      <c r="B924" s="27"/>
      <c r="C924" s="118"/>
      <c r="D924" s="118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</row>
    <row r="925" spans="1:30" ht="12.75" customHeight="1" x14ac:dyDescent="0.3">
      <c r="A925" s="27"/>
      <c r="B925" s="27"/>
      <c r="C925" s="118"/>
      <c r="D925" s="118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</row>
    <row r="926" spans="1:30" ht="12.75" customHeight="1" x14ac:dyDescent="0.3">
      <c r="A926" s="27"/>
      <c r="B926" s="27"/>
      <c r="C926" s="118"/>
      <c r="D926" s="118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</row>
    <row r="927" spans="1:30" ht="12.75" customHeight="1" x14ac:dyDescent="0.3">
      <c r="A927" s="27"/>
      <c r="B927" s="27"/>
      <c r="C927" s="118"/>
      <c r="D927" s="118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</row>
    <row r="928" spans="1:30" ht="12.75" customHeight="1" x14ac:dyDescent="0.3">
      <c r="A928" s="27"/>
      <c r="B928" s="27"/>
      <c r="C928" s="118"/>
      <c r="D928" s="118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</row>
    <row r="929" spans="1:30" ht="12.75" customHeight="1" x14ac:dyDescent="0.3">
      <c r="A929" s="27"/>
      <c r="B929" s="27"/>
      <c r="C929" s="118"/>
      <c r="D929" s="118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</row>
    <row r="930" spans="1:30" ht="12.75" customHeight="1" x14ac:dyDescent="0.3">
      <c r="A930" s="27"/>
      <c r="B930" s="27"/>
      <c r="C930" s="118"/>
      <c r="D930" s="118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</row>
    <row r="931" spans="1:30" ht="12.75" customHeight="1" x14ac:dyDescent="0.3">
      <c r="A931" s="27"/>
      <c r="B931" s="27"/>
      <c r="C931" s="118"/>
      <c r="D931" s="118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</row>
    <row r="932" spans="1:30" ht="12.75" customHeight="1" x14ac:dyDescent="0.3">
      <c r="A932" s="27"/>
      <c r="B932" s="27"/>
      <c r="C932" s="118"/>
      <c r="D932" s="118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</row>
    <row r="933" spans="1:30" ht="12.75" customHeight="1" x14ac:dyDescent="0.3">
      <c r="A933" s="27"/>
      <c r="B933" s="27"/>
      <c r="C933" s="118"/>
      <c r="D933" s="118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</row>
    <row r="934" spans="1:30" ht="12.75" customHeight="1" x14ac:dyDescent="0.3">
      <c r="A934" s="27"/>
      <c r="B934" s="27"/>
      <c r="C934" s="118"/>
      <c r="D934" s="118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</row>
    <row r="935" spans="1:30" ht="12.75" customHeight="1" x14ac:dyDescent="0.3">
      <c r="A935" s="27"/>
      <c r="B935" s="27"/>
      <c r="C935" s="118"/>
      <c r="D935" s="118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</row>
    <row r="936" spans="1:30" ht="12.75" customHeight="1" x14ac:dyDescent="0.3">
      <c r="A936" s="27"/>
      <c r="B936" s="27"/>
      <c r="C936" s="118"/>
      <c r="D936" s="118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</row>
    <row r="937" spans="1:30" ht="12.75" customHeight="1" x14ac:dyDescent="0.3">
      <c r="A937" s="27"/>
      <c r="B937" s="27"/>
      <c r="C937" s="118"/>
      <c r="D937" s="118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</row>
    <row r="938" spans="1:30" ht="12.75" customHeight="1" x14ac:dyDescent="0.3">
      <c r="A938" s="27"/>
      <c r="B938" s="27"/>
      <c r="C938" s="118"/>
      <c r="D938" s="118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</row>
    <row r="939" spans="1:30" ht="12.75" customHeight="1" x14ac:dyDescent="0.3">
      <c r="A939" s="27"/>
      <c r="B939" s="27"/>
      <c r="C939" s="118"/>
      <c r="D939" s="118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</row>
    <row r="940" spans="1:30" ht="12.75" customHeight="1" x14ac:dyDescent="0.3">
      <c r="A940" s="27"/>
      <c r="B940" s="27"/>
      <c r="C940" s="118"/>
      <c r="D940" s="118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</row>
    <row r="941" spans="1:30" ht="12.75" customHeight="1" x14ac:dyDescent="0.3">
      <c r="A941" s="27"/>
      <c r="B941" s="27"/>
      <c r="C941" s="118"/>
      <c r="D941" s="118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</row>
    <row r="942" spans="1:30" ht="12.75" customHeight="1" x14ac:dyDescent="0.3">
      <c r="A942" s="27"/>
      <c r="B942" s="27"/>
      <c r="C942" s="118"/>
      <c r="D942" s="118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</row>
    <row r="943" spans="1:30" ht="12.75" customHeight="1" x14ac:dyDescent="0.3">
      <c r="A943" s="27"/>
      <c r="B943" s="27"/>
      <c r="C943" s="118"/>
      <c r="D943" s="118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</row>
    <row r="944" spans="1:30" ht="12.75" customHeight="1" x14ac:dyDescent="0.3">
      <c r="A944" s="27"/>
      <c r="B944" s="27"/>
      <c r="C944" s="118"/>
      <c r="D944" s="118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</row>
    <row r="945" spans="1:30" ht="12.75" customHeight="1" x14ac:dyDescent="0.3">
      <c r="A945" s="27"/>
      <c r="B945" s="27"/>
      <c r="C945" s="118"/>
      <c r="D945" s="118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</row>
    <row r="946" spans="1:30" ht="12.75" customHeight="1" x14ac:dyDescent="0.3">
      <c r="A946" s="27"/>
      <c r="B946" s="27"/>
      <c r="C946" s="118"/>
      <c r="D946" s="118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</row>
    <row r="947" spans="1:30" ht="12.75" customHeight="1" x14ac:dyDescent="0.3">
      <c r="A947" s="27"/>
      <c r="B947" s="27"/>
      <c r="C947" s="118"/>
      <c r="D947" s="118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</row>
    <row r="948" spans="1:30" ht="12.75" customHeight="1" x14ac:dyDescent="0.3">
      <c r="A948" s="27"/>
      <c r="B948" s="27"/>
      <c r="C948" s="118"/>
      <c r="D948" s="118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</row>
    <row r="949" spans="1:30" ht="12.75" customHeight="1" x14ac:dyDescent="0.3">
      <c r="A949" s="27"/>
      <c r="B949" s="27"/>
      <c r="C949" s="118"/>
      <c r="D949" s="118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</row>
    <row r="950" spans="1:30" ht="12.75" customHeight="1" x14ac:dyDescent="0.3">
      <c r="A950" s="27"/>
      <c r="B950" s="27"/>
      <c r="C950" s="118"/>
      <c r="D950" s="118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</row>
    <row r="951" spans="1:30" ht="12.75" customHeight="1" x14ac:dyDescent="0.3">
      <c r="A951" s="27"/>
      <c r="B951" s="27"/>
      <c r="C951" s="118"/>
      <c r="D951" s="118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</row>
    <row r="952" spans="1:30" ht="12.75" customHeight="1" x14ac:dyDescent="0.3">
      <c r="A952" s="27"/>
      <c r="B952" s="27"/>
      <c r="C952" s="118"/>
      <c r="D952" s="118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</row>
    <row r="953" spans="1:30" ht="12.75" customHeight="1" x14ac:dyDescent="0.3">
      <c r="A953" s="27"/>
      <c r="B953" s="27"/>
      <c r="C953" s="118"/>
      <c r="D953" s="118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</row>
    <row r="954" spans="1:30" ht="12.75" customHeight="1" x14ac:dyDescent="0.3">
      <c r="A954" s="27"/>
      <c r="B954" s="27"/>
      <c r="C954" s="118"/>
      <c r="D954" s="118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</row>
    <row r="955" spans="1:30" ht="12.75" customHeight="1" x14ac:dyDescent="0.3">
      <c r="A955" s="27"/>
      <c r="B955" s="27"/>
      <c r="C955" s="118"/>
      <c r="D955" s="118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</row>
    <row r="956" spans="1:30" ht="12.75" customHeight="1" x14ac:dyDescent="0.3">
      <c r="A956" s="27"/>
      <c r="B956" s="27"/>
      <c r="C956" s="118"/>
      <c r="D956" s="118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</row>
    <row r="957" spans="1:30" ht="12.75" customHeight="1" x14ac:dyDescent="0.3">
      <c r="A957" s="27"/>
      <c r="B957" s="27"/>
      <c r="C957" s="118"/>
      <c r="D957" s="118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</row>
    <row r="958" spans="1:30" ht="12.75" customHeight="1" x14ac:dyDescent="0.3">
      <c r="A958" s="27"/>
      <c r="B958" s="27"/>
      <c r="C958" s="118"/>
      <c r="D958" s="118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</row>
    <row r="959" spans="1:30" ht="12.75" customHeight="1" x14ac:dyDescent="0.3">
      <c r="A959" s="27"/>
      <c r="B959" s="27"/>
      <c r="C959" s="118"/>
      <c r="D959" s="118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</row>
    <row r="960" spans="1:30" ht="12.75" customHeight="1" x14ac:dyDescent="0.3">
      <c r="A960" s="27"/>
      <c r="B960" s="27"/>
      <c r="C960" s="118"/>
      <c r="D960" s="118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</row>
    <row r="961" spans="1:30" ht="12.75" customHeight="1" x14ac:dyDescent="0.3">
      <c r="A961" s="27"/>
      <c r="B961" s="27"/>
      <c r="C961" s="118"/>
      <c r="D961" s="118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</row>
    <row r="962" spans="1:30" ht="12.75" customHeight="1" x14ac:dyDescent="0.3">
      <c r="A962" s="27"/>
      <c r="B962" s="27"/>
      <c r="C962" s="118"/>
      <c r="D962" s="118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</row>
    <row r="963" spans="1:30" ht="12.75" customHeight="1" x14ac:dyDescent="0.3">
      <c r="A963" s="27"/>
      <c r="B963" s="27"/>
      <c r="C963" s="118"/>
      <c r="D963" s="118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</row>
    <row r="964" spans="1:30" ht="12.75" customHeight="1" x14ac:dyDescent="0.3">
      <c r="A964" s="27"/>
      <c r="B964" s="27"/>
      <c r="C964" s="118"/>
      <c r="D964" s="118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</row>
    <row r="965" spans="1:30" ht="12.75" customHeight="1" x14ac:dyDescent="0.3">
      <c r="A965" s="27"/>
      <c r="B965" s="27"/>
      <c r="C965" s="118"/>
      <c r="D965" s="118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</row>
    <row r="966" spans="1:30" ht="12.75" customHeight="1" x14ac:dyDescent="0.3">
      <c r="A966" s="27"/>
      <c r="B966" s="27"/>
      <c r="C966" s="118"/>
      <c r="D966" s="118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</row>
    <row r="967" spans="1:30" ht="12.75" customHeight="1" x14ac:dyDescent="0.3">
      <c r="A967" s="27"/>
      <c r="B967" s="27"/>
      <c r="C967" s="118"/>
      <c r="D967" s="118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</row>
    <row r="968" spans="1:30" ht="12.75" customHeight="1" x14ac:dyDescent="0.3">
      <c r="A968" s="27"/>
      <c r="B968" s="27"/>
      <c r="C968" s="118"/>
      <c r="D968" s="118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</row>
    <row r="969" spans="1:30" ht="12.75" customHeight="1" x14ac:dyDescent="0.3">
      <c r="A969" s="27"/>
      <c r="B969" s="27"/>
      <c r="C969" s="118"/>
      <c r="D969" s="118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</row>
    <row r="970" spans="1:30" ht="12.75" customHeight="1" x14ac:dyDescent="0.3">
      <c r="A970" s="27"/>
      <c r="B970" s="27"/>
      <c r="C970" s="118"/>
      <c r="D970" s="118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</row>
    <row r="971" spans="1:30" ht="12.75" customHeight="1" x14ac:dyDescent="0.3">
      <c r="A971" s="27"/>
      <c r="B971" s="27"/>
      <c r="C971" s="118"/>
      <c r="D971" s="118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</row>
    <row r="972" spans="1:30" ht="12.75" customHeight="1" x14ac:dyDescent="0.3">
      <c r="A972" s="27"/>
      <c r="B972" s="27"/>
      <c r="C972" s="118"/>
      <c r="D972" s="118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</row>
    <row r="973" spans="1:30" ht="12.75" customHeight="1" x14ac:dyDescent="0.3">
      <c r="A973" s="27"/>
      <c r="B973" s="27"/>
      <c r="C973" s="118"/>
      <c r="D973" s="118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</row>
    <row r="974" spans="1:30" ht="12.75" customHeight="1" x14ac:dyDescent="0.3">
      <c r="A974" s="27"/>
      <c r="B974" s="27"/>
      <c r="C974" s="118"/>
      <c r="D974" s="118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</row>
    <row r="975" spans="1:30" ht="12.75" customHeight="1" x14ac:dyDescent="0.3">
      <c r="A975" s="27"/>
      <c r="B975" s="27"/>
      <c r="C975" s="118"/>
      <c r="D975" s="118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</row>
    <row r="976" spans="1:30" ht="12.75" customHeight="1" x14ac:dyDescent="0.3">
      <c r="A976" s="27"/>
      <c r="B976" s="27"/>
      <c r="C976" s="118"/>
      <c r="D976" s="118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</row>
    <row r="977" spans="1:30" ht="12.75" customHeight="1" x14ac:dyDescent="0.3">
      <c r="A977" s="27"/>
      <c r="B977" s="27"/>
      <c r="C977" s="118"/>
      <c r="D977" s="118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</row>
    <row r="978" spans="1:30" ht="12.75" customHeight="1" x14ac:dyDescent="0.3">
      <c r="A978" s="27"/>
      <c r="B978" s="27"/>
      <c r="C978" s="118"/>
      <c r="D978" s="118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</row>
    <row r="979" spans="1:30" ht="12.75" customHeight="1" x14ac:dyDescent="0.3">
      <c r="A979" s="27"/>
      <c r="B979" s="27"/>
      <c r="C979" s="118"/>
      <c r="D979" s="118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</row>
    <row r="980" spans="1:30" ht="12.75" customHeight="1" x14ac:dyDescent="0.3">
      <c r="A980" s="27"/>
      <c r="B980" s="27"/>
      <c r="C980" s="118"/>
      <c r="D980" s="118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</row>
    <row r="981" spans="1:30" ht="12.75" customHeight="1" x14ac:dyDescent="0.3">
      <c r="A981" s="27"/>
      <c r="B981" s="27"/>
      <c r="C981" s="118"/>
      <c r="D981" s="118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</row>
    <row r="982" spans="1:30" ht="12.75" customHeight="1" x14ac:dyDescent="0.3">
      <c r="A982" s="27"/>
      <c r="B982" s="27"/>
      <c r="C982" s="118"/>
      <c r="D982" s="118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</row>
    <row r="983" spans="1:30" ht="12.75" customHeight="1" x14ac:dyDescent="0.3">
      <c r="A983" s="27"/>
      <c r="B983" s="27"/>
      <c r="C983" s="118"/>
      <c r="D983" s="118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</row>
    <row r="984" spans="1:30" ht="12.75" customHeight="1" x14ac:dyDescent="0.3">
      <c r="A984" s="27"/>
      <c r="B984" s="27"/>
      <c r="C984" s="118"/>
      <c r="D984" s="118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</row>
    <row r="985" spans="1:30" ht="12.75" customHeight="1" x14ac:dyDescent="0.3">
      <c r="A985" s="27"/>
      <c r="B985" s="27"/>
      <c r="C985" s="118"/>
      <c r="D985" s="118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</row>
    <row r="986" spans="1:30" ht="12.75" customHeight="1" x14ac:dyDescent="0.3">
      <c r="A986" s="27"/>
      <c r="B986" s="27"/>
      <c r="C986" s="118"/>
      <c r="D986" s="118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</row>
    <row r="987" spans="1:30" ht="12.75" customHeight="1" x14ac:dyDescent="0.3">
      <c r="A987" s="27"/>
      <c r="B987" s="27"/>
      <c r="C987" s="118"/>
      <c r="D987" s="118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</row>
    <row r="988" spans="1:30" ht="12.75" customHeight="1" x14ac:dyDescent="0.3">
      <c r="A988" s="27"/>
      <c r="B988" s="27"/>
      <c r="C988" s="118"/>
      <c r="D988" s="118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</row>
    <row r="989" spans="1:30" ht="12.75" customHeight="1" x14ac:dyDescent="0.3">
      <c r="A989" s="27"/>
      <c r="B989" s="27"/>
      <c r="C989" s="118"/>
      <c r="D989" s="118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</row>
    <row r="990" spans="1:30" ht="12.75" customHeight="1" x14ac:dyDescent="0.3">
      <c r="A990" s="27"/>
      <c r="B990" s="27"/>
      <c r="C990" s="118"/>
      <c r="D990" s="118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</row>
    <row r="991" spans="1:30" ht="12.75" customHeight="1" x14ac:dyDescent="0.3">
      <c r="A991" s="27"/>
      <c r="B991" s="27"/>
      <c r="C991" s="118"/>
      <c r="D991" s="118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</row>
    <row r="992" spans="1:30" ht="12.75" customHeight="1" x14ac:dyDescent="0.3">
      <c r="A992" s="27"/>
      <c r="B992" s="27"/>
      <c r="C992" s="118"/>
      <c r="D992" s="118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</row>
    <row r="993" spans="1:30" ht="12.75" customHeight="1" x14ac:dyDescent="0.3">
      <c r="A993" s="27"/>
      <c r="B993" s="27"/>
      <c r="C993" s="118"/>
      <c r="D993" s="118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</row>
    <row r="994" spans="1:30" ht="12.75" customHeight="1" x14ac:dyDescent="0.3">
      <c r="A994" s="27"/>
      <c r="B994" s="27"/>
      <c r="C994" s="118"/>
      <c r="D994" s="118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</row>
    <row r="995" spans="1:30" ht="12.75" customHeight="1" x14ac:dyDescent="0.3">
      <c r="A995" s="27"/>
      <c r="B995" s="27"/>
      <c r="C995" s="118"/>
      <c r="D995" s="118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</row>
    <row r="996" spans="1:30" ht="12.75" customHeight="1" x14ac:dyDescent="0.3">
      <c r="A996" s="27"/>
      <c r="B996" s="27"/>
      <c r="C996" s="118"/>
      <c r="D996" s="118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</row>
    <row r="997" spans="1:30" ht="12.75" customHeight="1" x14ac:dyDescent="0.3">
      <c r="A997" s="27"/>
      <c r="B997" s="27"/>
      <c r="C997" s="118"/>
      <c r="D997" s="118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</row>
    <row r="998" spans="1:30" ht="12.75" customHeight="1" x14ac:dyDescent="0.3">
      <c r="A998" s="27"/>
      <c r="B998" s="27"/>
      <c r="C998" s="118"/>
      <c r="D998" s="118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</row>
    <row r="999" spans="1:30" ht="12.75" customHeight="1" x14ac:dyDescent="0.3">
      <c r="A999" s="27"/>
      <c r="B999" s="27"/>
      <c r="C999" s="118"/>
      <c r="D999" s="118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</row>
    <row r="1000" spans="1:30" ht="12.75" customHeight="1" x14ac:dyDescent="0.3">
      <c r="A1000" s="27"/>
      <c r="B1000" s="27"/>
      <c r="C1000" s="118"/>
      <c r="D1000" s="118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</row>
    <row r="1001" spans="1:30" ht="12.75" customHeight="1" x14ac:dyDescent="0.3">
      <c r="A1001" s="27"/>
      <c r="B1001" s="27"/>
      <c r="C1001" s="118"/>
      <c r="D1001" s="118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</row>
  </sheetData>
  <sheetProtection formatCells="0" formatColumns="0" formatRows="0" insertColumns="0" insertRows="0" deleteColumns="0" deleteRows="0"/>
  <mergeCells count="65">
    <mergeCell ref="C109:P109"/>
    <mergeCell ref="C110:P110"/>
    <mergeCell ref="C111:P111"/>
    <mergeCell ref="C112:P112"/>
    <mergeCell ref="C113:P113"/>
    <mergeCell ref="C115:P115"/>
    <mergeCell ref="C116:P116"/>
    <mergeCell ref="C124:P124"/>
    <mergeCell ref="C126:P126"/>
    <mergeCell ref="C127:P127"/>
    <mergeCell ref="C128:P128"/>
    <mergeCell ref="C129:P129"/>
    <mergeCell ref="C130:P130"/>
    <mergeCell ref="C117:P117"/>
    <mergeCell ref="C118:P118"/>
    <mergeCell ref="C119:P119"/>
    <mergeCell ref="C120:P120"/>
    <mergeCell ref="C121:P121"/>
    <mergeCell ref="C122:P122"/>
    <mergeCell ref="C123:P123"/>
    <mergeCell ref="B9:B10"/>
    <mergeCell ref="C9:C10"/>
    <mergeCell ref="E9:L9"/>
    <mergeCell ref="N9:O9"/>
    <mergeCell ref="A11:B11"/>
    <mergeCell ref="D11:D18"/>
    <mergeCell ref="A19:B19"/>
    <mergeCell ref="A21:B21"/>
    <mergeCell ref="D34:D48"/>
    <mergeCell ref="D50:D61"/>
    <mergeCell ref="D68:D69"/>
    <mergeCell ref="D21:D28"/>
    <mergeCell ref="A30:B30"/>
    <mergeCell ref="A32:B32"/>
    <mergeCell ref="A34:B34"/>
    <mergeCell ref="A48:B48"/>
    <mergeCell ref="A50:B50"/>
    <mergeCell ref="A62:B62"/>
    <mergeCell ref="A64:B64"/>
    <mergeCell ref="A66:B66"/>
    <mergeCell ref="A68:B68"/>
    <mergeCell ref="B79:B80"/>
    <mergeCell ref="C83:P83"/>
    <mergeCell ref="C85:P85"/>
    <mergeCell ref="C86:P86"/>
    <mergeCell ref="C87:P87"/>
    <mergeCell ref="C88:P88"/>
    <mergeCell ref="C89:P89"/>
    <mergeCell ref="C90:P90"/>
    <mergeCell ref="C91:P91"/>
    <mergeCell ref="C93:P93"/>
    <mergeCell ref="C94:P94"/>
    <mergeCell ref="C95:P95"/>
    <mergeCell ref="C96:P96"/>
    <mergeCell ref="C97:P97"/>
    <mergeCell ref="C98:P98"/>
    <mergeCell ref="C105:P105"/>
    <mergeCell ref="C106:P106"/>
    <mergeCell ref="C107:P107"/>
    <mergeCell ref="C108:P108"/>
    <mergeCell ref="C99:P99"/>
    <mergeCell ref="C100:P100"/>
    <mergeCell ref="C102:P102"/>
    <mergeCell ref="C103:P103"/>
    <mergeCell ref="C104:P104"/>
  </mergeCells>
  <conditionalFormatting sqref="F79:L79 C79:C80 E79:F80 N79:O80">
    <cfRule type="cellIs" dxfId="9" priority="1" operator="equal">
      <formula>"TOČNO"</formula>
    </cfRule>
    <cfRule type="cellIs" dxfId="8" priority="2" operator="equal">
      <formula>"NETOČNO"</formula>
    </cfRule>
  </conditionalFormatting>
  <conditionalFormatting sqref="G80:L80">
    <cfRule type="cellIs" dxfId="7" priority="3" operator="equal">
      <formula>"TOČNO"</formula>
    </cfRule>
    <cfRule type="cellIs" dxfId="6" priority="4" operator="equal">
      <formula>"NETOČNO"</formula>
    </cfRule>
  </conditionalFormatting>
  <pageMargins left="0.74803149606299213" right="0.74803149606299213" top="0.98425196850393704" bottom="0.98425196850393704" header="0" footer="0"/>
  <pageSetup paperSize="9" fitToHeight="0" orientation="landscape"/>
  <headerFooter>
    <oddHeader>&amp;R&amp;A</oddHeader>
    <oddFooter>&amp;CFinancijski kriteriji - PLANIRANA BILANCA</oddFooter>
  </headerFooter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1001"/>
  <sheetViews>
    <sheetView showGridLines="0" topLeftCell="A6" workbookViewId="0">
      <pane xSplit="1" topLeftCell="M1" activePane="topRight" state="frozen"/>
      <selection pane="topRight" activeCell="A9" sqref="A9"/>
    </sheetView>
  </sheetViews>
  <sheetFormatPr defaultColWidth="12.5546875" defaultRowHeight="15" customHeight="1" x14ac:dyDescent="0.25"/>
  <cols>
    <col min="1" max="1" width="53.6640625" style="25" customWidth="1"/>
    <col min="2" max="2" width="45" style="25" customWidth="1"/>
    <col min="3" max="3" width="0.5546875" style="25" customWidth="1"/>
    <col min="4" max="4" width="15.6640625" style="25" customWidth="1"/>
    <col min="5" max="5" width="16.44140625" style="25" customWidth="1"/>
    <col min="6" max="15" width="14.44140625" style="25" customWidth="1"/>
    <col min="16" max="16" width="17.44140625" style="25" customWidth="1"/>
    <col min="17" max="17" width="0.5546875" style="25" customWidth="1"/>
    <col min="18" max="20" width="14.44140625" style="25" customWidth="1"/>
    <col min="21" max="21" width="1" style="25" customWidth="1"/>
    <col min="22" max="22" width="22" style="25" customWidth="1"/>
    <col min="23" max="34" width="8.6640625" style="25" customWidth="1"/>
    <col min="35" max="16384" width="12.5546875" style="25"/>
  </cols>
  <sheetData>
    <row r="1" spans="1:34" ht="12.75" customHeight="1" x14ac:dyDescent="0.3">
      <c r="A1" s="239" t="s">
        <v>31</v>
      </c>
      <c r="B1" s="215"/>
      <c r="C1" s="215"/>
      <c r="D1" s="215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4" ht="12.75" customHeight="1" x14ac:dyDescent="0.3">
      <c r="A2" s="240" t="s">
        <v>111</v>
      </c>
      <c r="B2" s="229"/>
      <c r="C2" s="229"/>
      <c r="D2" s="230"/>
      <c r="E2" s="28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2.7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4" ht="12.75" customHeight="1" x14ac:dyDescent="0.35">
      <c r="A4" s="29" t="s">
        <v>112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34" ht="12.75" customHeight="1" x14ac:dyDescent="0.3">
      <c r="A5" s="30" t="s">
        <v>33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spans="1:34" ht="12.75" customHeigh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27" customHeight="1" x14ac:dyDescent="0.3">
      <c r="A7" s="241" t="s">
        <v>35</v>
      </c>
      <c r="B7" s="236" t="s">
        <v>113</v>
      </c>
      <c r="C7" s="183"/>
      <c r="D7" s="242" t="s">
        <v>114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30"/>
      <c r="Q7" s="31"/>
      <c r="R7" s="235" t="s">
        <v>115</v>
      </c>
      <c r="S7" s="229"/>
      <c r="T7" s="230"/>
      <c r="U7" s="32"/>
      <c r="V7" s="236" t="s">
        <v>116</v>
      </c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 spans="1:34" ht="68.25" customHeight="1" x14ac:dyDescent="0.3">
      <c r="A8" s="237"/>
      <c r="B8" s="237"/>
      <c r="C8" s="184"/>
      <c r="D8" s="33" t="s">
        <v>117</v>
      </c>
      <c r="E8" s="33" t="s">
        <v>118</v>
      </c>
      <c r="F8" s="33" t="s">
        <v>119</v>
      </c>
      <c r="G8" s="33" t="s">
        <v>120</v>
      </c>
      <c r="H8" s="33" t="s">
        <v>121</v>
      </c>
      <c r="I8" s="33" t="s">
        <v>122</v>
      </c>
      <c r="J8" s="33" t="s">
        <v>123</v>
      </c>
      <c r="K8" s="33" t="s">
        <v>124</v>
      </c>
      <c r="L8" s="33" t="s">
        <v>125</v>
      </c>
      <c r="M8" s="33" t="s">
        <v>126</v>
      </c>
      <c r="N8" s="33" t="s">
        <v>127</v>
      </c>
      <c r="O8" s="34" t="s">
        <v>128</v>
      </c>
      <c r="P8" s="34" t="s">
        <v>129</v>
      </c>
      <c r="Q8" s="32"/>
      <c r="R8" s="33" t="s">
        <v>130</v>
      </c>
      <c r="S8" s="33" t="s">
        <v>131</v>
      </c>
      <c r="T8" s="34" t="s">
        <v>132</v>
      </c>
      <c r="U8" s="32"/>
      <c r="V8" s="23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4" ht="12.75" customHeight="1" x14ac:dyDescent="0.3">
      <c r="A9" s="185" t="s">
        <v>133</v>
      </c>
      <c r="B9" s="186"/>
      <c r="C9" s="186"/>
      <c r="D9" s="172"/>
      <c r="E9" s="172"/>
      <c r="F9" s="172"/>
      <c r="G9" s="172"/>
      <c r="H9" s="35">
        <f t="shared" ref="H9:H14" si="0">+E9+G9</f>
        <v>0</v>
      </c>
      <c r="I9" s="172"/>
      <c r="J9" s="172"/>
      <c r="K9" s="102">
        <f t="shared" ref="K9:K14" si="1">+D9+F9+I9</f>
        <v>0</v>
      </c>
      <c r="L9" s="103">
        <f t="shared" ref="L9:L14" si="2">+H9+J9</f>
        <v>0</v>
      </c>
      <c r="M9" s="175"/>
      <c r="N9" s="172"/>
      <c r="O9" s="36">
        <f t="shared" ref="O9:P14" si="3">SUM(K9,M9)</f>
        <v>0</v>
      </c>
      <c r="P9" s="36">
        <f t="shared" si="3"/>
        <v>0</v>
      </c>
      <c r="Q9" s="37"/>
      <c r="R9" s="172"/>
      <c r="S9" s="172"/>
      <c r="T9" s="36">
        <f t="shared" ref="T9:T15" si="4">SUM(R9,S9)</f>
        <v>0</v>
      </c>
      <c r="U9" s="37"/>
      <c r="V9" s="35">
        <f t="shared" ref="V9:V15" si="5">SUM(P9,T9)</f>
        <v>0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4" ht="12.75" customHeight="1" x14ac:dyDescent="0.3">
      <c r="A10" s="185" t="s">
        <v>134</v>
      </c>
      <c r="B10" s="186"/>
      <c r="C10" s="186"/>
      <c r="D10" s="172"/>
      <c r="E10" s="172"/>
      <c r="F10" s="172"/>
      <c r="G10" s="172"/>
      <c r="H10" s="35">
        <f t="shared" si="0"/>
        <v>0</v>
      </c>
      <c r="I10" s="172"/>
      <c r="J10" s="172"/>
      <c r="K10" s="102">
        <f t="shared" si="1"/>
        <v>0</v>
      </c>
      <c r="L10" s="103">
        <f t="shared" si="2"/>
        <v>0</v>
      </c>
      <c r="M10" s="175"/>
      <c r="N10" s="172"/>
      <c r="O10" s="36">
        <f t="shared" si="3"/>
        <v>0</v>
      </c>
      <c r="P10" s="36">
        <f t="shared" si="3"/>
        <v>0</v>
      </c>
      <c r="Q10" s="37"/>
      <c r="R10" s="172"/>
      <c r="S10" s="172"/>
      <c r="T10" s="36">
        <f t="shared" si="4"/>
        <v>0</v>
      </c>
      <c r="U10" s="37"/>
      <c r="V10" s="35">
        <f t="shared" si="5"/>
        <v>0</v>
      </c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ht="12.75" customHeight="1" x14ac:dyDescent="0.3">
      <c r="A11" s="185" t="s">
        <v>135</v>
      </c>
      <c r="B11" s="186"/>
      <c r="C11" s="186"/>
      <c r="D11" s="172"/>
      <c r="E11" s="172"/>
      <c r="F11" s="172"/>
      <c r="G11" s="172"/>
      <c r="H11" s="35">
        <f t="shared" si="0"/>
        <v>0</v>
      </c>
      <c r="I11" s="172"/>
      <c r="J11" s="172"/>
      <c r="K11" s="102">
        <f t="shared" si="1"/>
        <v>0</v>
      </c>
      <c r="L11" s="103">
        <f t="shared" si="2"/>
        <v>0</v>
      </c>
      <c r="M11" s="175"/>
      <c r="N11" s="172"/>
      <c r="O11" s="36">
        <f t="shared" si="3"/>
        <v>0</v>
      </c>
      <c r="P11" s="36">
        <f t="shared" si="3"/>
        <v>0</v>
      </c>
      <c r="Q11" s="37"/>
      <c r="R11" s="172"/>
      <c r="S11" s="172"/>
      <c r="T11" s="36">
        <f t="shared" si="4"/>
        <v>0</v>
      </c>
      <c r="U11" s="37"/>
      <c r="V11" s="35">
        <f t="shared" si="5"/>
        <v>0</v>
      </c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4" ht="12.75" customHeight="1" x14ac:dyDescent="0.3">
      <c r="A12" s="185" t="s">
        <v>136</v>
      </c>
      <c r="B12" s="186"/>
      <c r="C12" s="186"/>
      <c r="D12" s="172"/>
      <c r="E12" s="172"/>
      <c r="F12" s="172"/>
      <c r="G12" s="172"/>
      <c r="H12" s="35">
        <f t="shared" si="0"/>
        <v>0</v>
      </c>
      <c r="I12" s="172"/>
      <c r="J12" s="172"/>
      <c r="K12" s="102">
        <f t="shared" si="1"/>
        <v>0</v>
      </c>
      <c r="L12" s="103">
        <f t="shared" si="2"/>
        <v>0</v>
      </c>
      <c r="M12" s="175"/>
      <c r="N12" s="172"/>
      <c r="O12" s="36">
        <f t="shared" si="3"/>
        <v>0</v>
      </c>
      <c r="P12" s="36">
        <f t="shared" si="3"/>
        <v>0</v>
      </c>
      <c r="Q12" s="37"/>
      <c r="R12" s="172"/>
      <c r="S12" s="172"/>
      <c r="T12" s="36">
        <f t="shared" si="4"/>
        <v>0</v>
      </c>
      <c r="U12" s="37"/>
      <c r="V12" s="35">
        <f t="shared" si="5"/>
        <v>0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34" ht="12.75" customHeight="1" x14ac:dyDescent="0.3">
      <c r="A13" s="185" t="s">
        <v>137</v>
      </c>
      <c r="B13" s="186"/>
      <c r="C13" s="186"/>
      <c r="D13" s="172"/>
      <c r="E13" s="172"/>
      <c r="F13" s="172"/>
      <c r="G13" s="172"/>
      <c r="H13" s="35">
        <f t="shared" si="0"/>
        <v>0</v>
      </c>
      <c r="I13" s="172"/>
      <c r="J13" s="172"/>
      <c r="K13" s="102">
        <f t="shared" si="1"/>
        <v>0</v>
      </c>
      <c r="L13" s="103">
        <f t="shared" si="2"/>
        <v>0</v>
      </c>
      <c r="M13" s="175"/>
      <c r="N13" s="172"/>
      <c r="O13" s="36">
        <f t="shared" si="3"/>
        <v>0</v>
      </c>
      <c r="P13" s="36">
        <f t="shared" si="3"/>
        <v>0</v>
      </c>
      <c r="Q13" s="37"/>
      <c r="R13" s="172"/>
      <c r="S13" s="172"/>
      <c r="T13" s="36">
        <f t="shared" si="4"/>
        <v>0</v>
      </c>
      <c r="U13" s="37"/>
      <c r="V13" s="35">
        <f t="shared" si="5"/>
        <v>0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</row>
    <row r="14" spans="1:34" ht="12.75" customHeight="1" x14ac:dyDescent="0.3">
      <c r="A14" s="185" t="s">
        <v>138</v>
      </c>
      <c r="B14" s="186"/>
      <c r="C14" s="186"/>
      <c r="D14" s="172"/>
      <c r="E14" s="172"/>
      <c r="F14" s="172"/>
      <c r="G14" s="172"/>
      <c r="H14" s="35">
        <f t="shared" si="0"/>
        <v>0</v>
      </c>
      <c r="I14" s="172"/>
      <c r="J14" s="172"/>
      <c r="K14" s="102">
        <f t="shared" si="1"/>
        <v>0</v>
      </c>
      <c r="L14" s="103">
        <f t="shared" si="2"/>
        <v>0</v>
      </c>
      <c r="M14" s="175"/>
      <c r="N14" s="172"/>
      <c r="O14" s="36">
        <f t="shared" si="3"/>
        <v>0</v>
      </c>
      <c r="P14" s="36">
        <f t="shared" si="3"/>
        <v>0</v>
      </c>
      <c r="Q14" s="37"/>
      <c r="R14" s="172"/>
      <c r="S14" s="172"/>
      <c r="T14" s="36">
        <f t="shared" si="4"/>
        <v>0</v>
      </c>
      <c r="U14" s="37"/>
      <c r="V14" s="35">
        <f t="shared" si="5"/>
        <v>0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</row>
    <row r="15" spans="1:34" ht="12.75" customHeight="1" x14ac:dyDescent="0.3">
      <c r="A15" s="38" t="s">
        <v>139</v>
      </c>
      <c r="B15" s="39">
        <f>SUM(B9:B14)</f>
        <v>0</v>
      </c>
      <c r="C15" s="40"/>
      <c r="D15" s="41">
        <f t="shared" ref="D15:P15" si="6">SUM(D9:D14)</f>
        <v>0</v>
      </c>
      <c r="E15" s="41">
        <f t="shared" si="6"/>
        <v>0</v>
      </c>
      <c r="F15" s="41">
        <f t="shared" si="6"/>
        <v>0</v>
      </c>
      <c r="G15" s="41">
        <f t="shared" si="6"/>
        <v>0</v>
      </c>
      <c r="H15" s="41">
        <f t="shared" si="6"/>
        <v>0</v>
      </c>
      <c r="I15" s="41">
        <f t="shared" si="6"/>
        <v>0</v>
      </c>
      <c r="J15" s="41">
        <f t="shared" si="6"/>
        <v>0</v>
      </c>
      <c r="K15" s="104">
        <f t="shared" si="6"/>
        <v>0</v>
      </c>
      <c r="L15" s="104">
        <f t="shared" si="6"/>
        <v>0</v>
      </c>
      <c r="M15" s="41">
        <f t="shared" si="6"/>
        <v>0</v>
      </c>
      <c r="N15" s="41">
        <f t="shared" si="6"/>
        <v>0</v>
      </c>
      <c r="O15" s="41">
        <f t="shared" ref="O15" si="7">SUM(O9:O14)</f>
        <v>0</v>
      </c>
      <c r="P15" s="41">
        <f t="shared" si="6"/>
        <v>0</v>
      </c>
      <c r="Q15" s="42"/>
      <c r="R15" s="41">
        <f t="shared" ref="R15:S15" si="8">SUM(R9:R14)</f>
        <v>0</v>
      </c>
      <c r="S15" s="41">
        <f t="shared" si="8"/>
        <v>0</v>
      </c>
      <c r="T15" s="41">
        <f t="shared" si="4"/>
        <v>0</v>
      </c>
      <c r="U15" s="42"/>
      <c r="V15" s="41">
        <f t="shared" si="5"/>
        <v>0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</row>
    <row r="16" spans="1:34" ht="12.75" customHeight="1" x14ac:dyDescent="0.3">
      <c r="A16" s="185"/>
      <c r="B16" s="186"/>
      <c r="C16" s="186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87"/>
      <c r="P16" s="187"/>
      <c r="Q16" s="37"/>
      <c r="R16" s="172"/>
      <c r="S16" s="172"/>
      <c r="T16" s="187"/>
      <c r="U16" s="37"/>
      <c r="V16" s="172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ht="12.75" customHeight="1" x14ac:dyDescent="0.3">
      <c r="A17" s="188" t="s">
        <v>140</v>
      </c>
      <c r="B17" s="186"/>
      <c r="C17" s="186"/>
      <c r="D17" s="172"/>
      <c r="E17" s="172"/>
      <c r="F17" s="172"/>
      <c r="G17" s="172"/>
      <c r="H17" s="35">
        <f t="shared" ref="H17:H21" si="9">+E17+G17</f>
        <v>0</v>
      </c>
      <c r="I17" s="172"/>
      <c r="J17" s="172"/>
      <c r="K17" s="102">
        <f t="shared" ref="K17:K21" si="10">+D17+F17+I17</f>
        <v>0</v>
      </c>
      <c r="L17" s="103">
        <f t="shared" ref="L17:L21" si="11">+H17+J17</f>
        <v>0</v>
      </c>
      <c r="M17" s="175"/>
      <c r="N17" s="172"/>
      <c r="O17" s="36">
        <f t="shared" ref="O17:P21" si="12">SUM(K17,M17)</f>
        <v>0</v>
      </c>
      <c r="P17" s="36">
        <f t="shared" si="12"/>
        <v>0</v>
      </c>
      <c r="Q17" s="37"/>
      <c r="R17" s="172"/>
      <c r="S17" s="172"/>
      <c r="T17" s="36">
        <f t="shared" ref="T17:T22" si="13">SUM(R17,S17)</f>
        <v>0</v>
      </c>
      <c r="U17" s="37"/>
      <c r="V17" s="35">
        <f t="shared" ref="V17:V22" si="14">SUM(P17,T17)</f>
        <v>0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pans="1:34" ht="12.75" customHeight="1" x14ac:dyDescent="0.3">
      <c r="A18" s="188" t="s">
        <v>141</v>
      </c>
      <c r="B18" s="186"/>
      <c r="C18" s="186"/>
      <c r="D18" s="172"/>
      <c r="E18" s="172"/>
      <c r="F18" s="172"/>
      <c r="G18" s="172"/>
      <c r="H18" s="35">
        <f t="shared" si="9"/>
        <v>0</v>
      </c>
      <c r="I18" s="172"/>
      <c r="J18" s="172"/>
      <c r="K18" s="102">
        <f t="shared" si="10"/>
        <v>0</v>
      </c>
      <c r="L18" s="103">
        <f t="shared" si="11"/>
        <v>0</v>
      </c>
      <c r="M18" s="175"/>
      <c r="N18" s="172"/>
      <c r="O18" s="36">
        <f t="shared" si="12"/>
        <v>0</v>
      </c>
      <c r="P18" s="36">
        <f t="shared" si="12"/>
        <v>0</v>
      </c>
      <c r="Q18" s="37"/>
      <c r="R18" s="172"/>
      <c r="S18" s="172"/>
      <c r="T18" s="36">
        <f t="shared" si="13"/>
        <v>0</v>
      </c>
      <c r="U18" s="37"/>
      <c r="V18" s="35">
        <f t="shared" si="14"/>
        <v>0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1:34" ht="12.75" customHeight="1" x14ac:dyDescent="0.3">
      <c r="A19" s="188" t="s">
        <v>142</v>
      </c>
      <c r="B19" s="186"/>
      <c r="C19" s="186"/>
      <c r="D19" s="172"/>
      <c r="E19" s="172"/>
      <c r="F19" s="172"/>
      <c r="G19" s="172"/>
      <c r="H19" s="35">
        <f t="shared" si="9"/>
        <v>0</v>
      </c>
      <c r="I19" s="172"/>
      <c r="J19" s="172"/>
      <c r="K19" s="102">
        <f t="shared" si="10"/>
        <v>0</v>
      </c>
      <c r="L19" s="103">
        <f t="shared" si="11"/>
        <v>0</v>
      </c>
      <c r="M19" s="175"/>
      <c r="N19" s="172"/>
      <c r="O19" s="36">
        <f t="shared" si="12"/>
        <v>0</v>
      </c>
      <c r="P19" s="36">
        <f t="shared" si="12"/>
        <v>0</v>
      </c>
      <c r="Q19" s="37"/>
      <c r="R19" s="172"/>
      <c r="S19" s="172"/>
      <c r="T19" s="36">
        <f t="shared" si="13"/>
        <v>0</v>
      </c>
      <c r="U19" s="37"/>
      <c r="V19" s="35">
        <f t="shared" si="14"/>
        <v>0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15" customHeight="1" x14ac:dyDescent="0.3">
      <c r="A20" s="188" t="s">
        <v>143</v>
      </c>
      <c r="B20" s="186"/>
      <c r="C20" s="186"/>
      <c r="D20" s="172"/>
      <c r="E20" s="172"/>
      <c r="F20" s="172"/>
      <c r="G20" s="172"/>
      <c r="H20" s="35">
        <f t="shared" si="9"/>
        <v>0</v>
      </c>
      <c r="I20" s="172"/>
      <c r="J20" s="172"/>
      <c r="K20" s="102">
        <f t="shared" si="10"/>
        <v>0</v>
      </c>
      <c r="L20" s="103">
        <f t="shared" si="11"/>
        <v>0</v>
      </c>
      <c r="M20" s="175"/>
      <c r="N20" s="172"/>
      <c r="O20" s="36">
        <f t="shared" si="12"/>
        <v>0</v>
      </c>
      <c r="P20" s="36">
        <f t="shared" si="12"/>
        <v>0</v>
      </c>
      <c r="Q20" s="37"/>
      <c r="R20" s="172"/>
      <c r="S20" s="172"/>
      <c r="T20" s="36">
        <f t="shared" si="13"/>
        <v>0</v>
      </c>
      <c r="U20" s="37"/>
      <c r="V20" s="35">
        <f t="shared" si="14"/>
        <v>0</v>
      </c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ht="12.75" customHeight="1" x14ac:dyDescent="0.3">
      <c r="A21" s="188" t="s">
        <v>144</v>
      </c>
      <c r="B21" s="186"/>
      <c r="C21" s="186"/>
      <c r="D21" s="172"/>
      <c r="E21" s="172"/>
      <c r="F21" s="172"/>
      <c r="G21" s="172"/>
      <c r="H21" s="35">
        <f t="shared" si="9"/>
        <v>0</v>
      </c>
      <c r="I21" s="172"/>
      <c r="J21" s="172"/>
      <c r="K21" s="102">
        <f t="shared" si="10"/>
        <v>0</v>
      </c>
      <c r="L21" s="103">
        <f t="shared" si="11"/>
        <v>0</v>
      </c>
      <c r="M21" s="175"/>
      <c r="N21" s="172"/>
      <c r="O21" s="36">
        <f t="shared" si="12"/>
        <v>0</v>
      </c>
      <c r="P21" s="36">
        <f t="shared" si="12"/>
        <v>0</v>
      </c>
      <c r="Q21" s="37"/>
      <c r="R21" s="172"/>
      <c r="S21" s="172"/>
      <c r="T21" s="36">
        <f t="shared" si="13"/>
        <v>0</v>
      </c>
      <c r="U21" s="37"/>
      <c r="V21" s="35">
        <f t="shared" si="14"/>
        <v>0</v>
      </c>
      <c r="W21" s="186">
        <f>SUM(Q21,U21)</f>
        <v>0</v>
      </c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 ht="12.75" customHeight="1" x14ac:dyDescent="0.3">
      <c r="A22" s="43" t="s">
        <v>145</v>
      </c>
      <c r="B22" s="39">
        <f>SUM(B17:B21)</f>
        <v>0</v>
      </c>
      <c r="C22" s="40"/>
      <c r="D22" s="41">
        <f t="shared" ref="D22:P22" si="15">SUM(D17:D21)</f>
        <v>0</v>
      </c>
      <c r="E22" s="41">
        <f t="shared" si="15"/>
        <v>0</v>
      </c>
      <c r="F22" s="41">
        <f t="shared" si="15"/>
        <v>0</v>
      </c>
      <c r="G22" s="41">
        <f t="shared" si="15"/>
        <v>0</v>
      </c>
      <c r="H22" s="41">
        <f t="shared" si="15"/>
        <v>0</v>
      </c>
      <c r="I22" s="41">
        <f t="shared" si="15"/>
        <v>0</v>
      </c>
      <c r="J22" s="41">
        <f t="shared" si="15"/>
        <v>0</v>
      </c>
      <c r="K22" s="104">
        <f t="shared" si="15"/>
        <v>0</v>
      </c>
      <c r="L22" s="104">
        <f t="shared" si="15"/>
        <v>0</v>
      </c>
      <c r="M22" s="41">
        <f t="shared" si="15"/>
        <v>0</v>
      </c>
      <c r="N22" s="41">
        <f t="shared" si="15"/>
        <v>0</v>
      </c>
      <c r="O22" s="41">
        <f t="shared" ref="O22" si="16">SUM(O17:O21)</f>
        <v>0</v>
      </c>
      <c r="P22" s="41">
        <f t="shared" si="15"/>
        <v>0</v>
      </c>
      <c r="Q22" s="42"/>
      <c r="R22" s="41">
        <f t="shared" ref="R22:S22" si="17">SUM(R17:R21)</f>
        <v>0</v>
      </c>
      <c r="S22" s="41">
        <f t="shared" si="17"/>
        <v>0</v>
      </c>
      <c r="T22" s="41">
        <f t="shared" si="13"/>
        <v>0</v>
      </c>
      <c r="U22" s="42"/>
      <c r="V22" s="41">
        <f t="shared" si="14"/>
        <v>0</v>
      </c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1:34" ht="12.75" customHeight="1" x14ac:dyDescent="0.3">
      <c r="A23" s="189"/>
      <c r="B23" s="186"/>
      <c r="C23" s="186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87"/>
      <c r="P23" s="187"/>
      <c r="Q23" s="37"/>
      <c r="R23" s="172"/>
      <c r="S23" s="172"/>
      <c r="T23" s="187"/>
      <c r="U23" s="37"/>
      <c r="V23" s="172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1:34" ht="12.75" customHeight="1" x14ac:dyDescent="0.3">
      <c r="A24" s="185" t="s">
        <v>146</v>
      </c>
      <c r="B24" s="186"/>
      <c r="C24" s="186"/>
      <c r="D24" s="172"/>
      <c r="E24" s="172"/>
      <c r="F24" s="172"/>
      <c r="G24" s="172"/>
      <c r="H24" s="35">
        <f t="shared" ref="H24:H25" si="18">+E24+G24</f>
        <v>0</v>
      </c>
      <c r="I24" s="172"/>
      <c r="J24" s="172"/>
      <c r="K24" s="102">
        <f t="shared" ref="K24:K25" si="19">+D24+F24+I24</f>
        <v>0</v>
      </c>
      <c r="L24" s="103">
        <f t="shared" ref="L24:L25" si="20">+H24+J24</f>
        <v>0</v>
      </c>
      <c r="M24" s="175"/>
      <c r="N24" s="172"/>
      <c r="O24" s="36">
        <f>SUM(K24,M24)</f>
        <v>0</v>
      </c>
      <c r="P24" s="36">
        <f>SUM(L24,N24)</f>
        <v>0</v>
      </c>
      <c r="Q24" s="37"/>
      <c r="R24" s="172"/>
      <c r="S24" s="172"/>
      <c r="T24" s="36">
        <f t="shared" ref="T24:T26" si="21">SUM(R24,S24)</f>
        <v>0</v>
      </c>
      <c r="U24" s="37"/>
      <c r="V24" s="35">
        <f t="shared" ref="V24:V26" si="22">SUM(P24,T24)</f>
        <v>0</v>
      </c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1:34" ht="12.75" customHeight="1" x14ac:dyDescent="0.3">
      <c r="A25" s="185" t="s">
        <v>147</v>
      </c>
      <c r="B25" s="186"/>
      <c r="C25" s="186"/>
      <c r="D25" s="172"/>
      <c r="E25" s="172"/>
      <c r="F25" s="172"/>
      <c r="G25" s="172"/>
      <c r="H25" s="35">
        <f t="shared" si="18"/>
        <v>0</v>
      </c>
      <c r="I25" s="172"/>
      <c r="J25" s="172"/>
      <c r="K25" s="102">
        <f t="shared" si="19"/>
        <v>0</v>
      </c>
      <c r="L25" s="103">
        <f t="shared" si="20"/>
        <v>0</v>
      </c>
      <c r="M25" s="175"/>
      <c r="N25" s="172"/>
      <c r="O25" s="36">
        <f>SUM(K25,M25)</f>
        <v>0</v>
      </c>
      <c r="P25" s="36">
        <f>SUM(L25,N25)</f>
        <v>0</v>
      </c>
      <c r="Q25" s="37"/>
      <c r="R25" s="172"/>
      <c r="S25" s="172"/>
      <c r="T25" s="36">
        <f t="shared" si="21"/>
        <v>0</v>
      </c>
      <c r="U25" s="37"/>
      <c r="V25" s="35">
        <f t="shared" si="22"/>
        <v>0</v>
      </c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1:34" ht="12.75" customHeight="1" x14ac:dyDescent="0.3">
      <c r="A26" s="38" t="s">
        <v>148</v>
      </c>
      <c r="B26" s="39">
        <f>SUM(B24:B25)</f>
        <v>0</v>
      </c>
      <c r="C26" s="40"/>
      <c r="D26" s="41">
        <f t="shared" ref="D26:P26" si="23">SUM(D24:D25)</f>
        <v>0</v>
      </c>
      <c r="E26" s="41">
        <f t="shared" si="23"/>
        <v>0</v>
      </c>
      <c r="F26" s="41">
        <f t="shared" si="23"/>
        <v>0</v>
      </c>
      <c r="G26" s="41">
        <f t="shared" si="23"/>
        <v>0</v>
      </c>
      <c r="H26" s="41">
        <f t="shared" si="23"/>
        <v>0</v>
      </c>
      <c r="I26" s="41">
        <f t="shared" si="23"/>
        <v>0</v>
      </c>
      <c r="J26" s="41">
        <f t="shared" si="23"/>
        <v>0</v>
      </c>
      <c r="K26" s="104">
        <f t="shared" si="23"/>
        <v>0</v>
      </c>
      <c r="L26" s="104">
        <f t="shared" si="23"/>
        <v>0</v>
      </c>
      <c r="M26" s="41">
        <f t="shared" si="23"/>
        <v>0</v>
      </c>
      <c r="N26" s="41">
        <f t="shared" si="23"/>
        <v>0</v>
      </c>
      <c r="O26" s="41">
        <f t="shared" ref="O26" si="24">SUM(O24:O25)</f>
        <v>0</v>
      </c>
      <c r="P26" s="41">
        <f t="shared" si="23"/>
        <v>0</v>
      </c>
      <c r="Q26" s="42"/>
      <c r="R26" s="41">
        <f t="shared" ref="R26:S26" si="25">SUM(R24:R25)</f>
        <v>0</v>
      </c>
      <c r="S26" s="41">
        <f t="shared" si="25"/>
        <v>0</v>
      </c>
      <c r="T26" s="41">
        <f t="shared" si="21"/>
        <v>0</v>
      </c>
      <c r="U26" s="42"/>
      <c r="V26" s="41">
        <f t="shared" si="22"/>
        <v>0</v>
      </c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4" ht="12.75" customHeight="1" x14ac:dyDescent="0.3">
      <c r="A27" s="185"/>
      <c r="B27" s="186"/>
      <c r="C27" s="186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87"/>
      <c r="P27" s="187"/>
      <c r="Q27" s="37"/>
      <c r="R27" s="172"/>
      <c r="S27" s="172"/>
      <c r="T27" s="187"/>
      <c r="U27" s="37"/>
      <c r="V27" s="172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1:34" ht="12.75" customHeight="1" x14ac:dyDescent="0.3">
      <c r="A28" s="185" t="s">
        <v>149</v>
      </c>
      <c r="B28" s="186"/>
      <c r="C28" s="186"/>
      <c r="D28" s="172"/>
      <c r="E28" s="172"/>
      <c r="F28" s="172"/>
      <c r="G28" s="172"/>
      <c r="H28" s="35">
        <f t="shared" ref="H28:H32" si="26">+E28+G28</f>
        <v>0</v>
      </c>
      <c r="I28" s="172"/>
      <c r="J28" s="172"/>
      <c r="K28" s="102">
        <f t="shared" ref="K28:K32" si="27">+D28+F28+I28</f>
        <v>0</v>
      </c>
      <c r="L28" s="103">
        <f t="shared" ref="L28:L32" si="28">+H28+J28</f>
        <v>0</v>
      </c>
      <c r="M28" s="175"/>
      <c r="N28" s="172"/>
      <c r="O28" s="36">
        <f t="shared" ref="O28:P32" si="29">SUM(K28,M28)</f>
        <v>0</v>
      </c>
      <c r="P28" s="36">
        <f t="shared" si="29"/>
        <v>0</v>
      </c>
      <c r="Q28" s="37"/>
      <c r="R28" s="172"/>
      <c r="S28" s="172"/>
      <c r="T28" s="36">
        <f t="shared" ref="T28:T33" si="30">SUM(R28,S28)</f>
        <v>0</v>
      </c>
      <c r="U28" s="37"/>
      <c r="V28" s="35">
        <f t="shared" ref="V28:V33" si="31">SUM(P28,T28)</f>
        <v>0</v>
      </c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29" spans="1:34" ht="12.75" customHeight="1" x14ac:dyDescent="0.3">
      <c r="A29" s="185" t="s">
        <v>150</v>
      </c>
      <c r="B29" s="186"/>
      <c r="C29" s="186"/>
      <c r="D29" s="172"/>
      <c r="E29" s="172"/>
      <c r="F29" s="172"/>
      <c r="G29" s="172"/>
      <c r="H29" s="35">
        <f t="shared" si="26"/>
        <v>0</v>
      </c>
      <c r="I29" s="172"/>
      <c r="J29" s="172"/>
      <c r="K29" s="102">
        <f t="shared" si="27"/>
        <v>0</v>
      </c>
      <c r="L29" s="103">
        <f t="shared" si="28"/>
        <v>0</v>
      </c>
      <c r="M29" s="175"/>
      <c r="N29" s="172"/>
      <c r="O29" s="36">
        <f t="shared" si="29"/>
        <v>0</v>
      </c>
      <c r="P29" s="36">
        <f t="shared" si="29"/>
        <v>0</v>
      </c>
      <c r="Q29" s="37"/>
      <c r="R29" s="172"/>
      <c r="S29" s="172"/>
      <c r="T29" s="36">
        <f t="shared" si="30"/>
        <v>0</v>
      </c>
      <c r="U29" s="37"/>
      <c r="V29" s="35">
        <f t="shared" si="31"/>
        <v>0</v>
      </c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ht="12.75" customHeight="1" x14ac:dyDescent="0.3">
      <c r="A30" s="185" t="s">
        <v>151</v>
      </c>
      <c r="B30" s="186"/>
      <c r="C30" s="186"/>
      <c r="D30" s="172"/>
      <c r="E30" s="172"/>
      <c r="F30" s="172"/>
      <c r="G30" s="172"/>
      <c r="H30" s="35">
        <f t="shared" si="26"/>
        <v>0</v>
      </c>
      <c r="I30" s="172"/>
      <c r="J30" s="172"/>
      <c r="K30" s="102">
        <f t="shared" si="27"/>
        <v>0</v>
      </c>
      <c r="L30" s="103">
        <f t="shared" si="28"/>
        <v>0</v>
      </c>
      <c r="M30" s="175"/>
      <c r="N30" s="172"/>
      <c r="O30" s="36">
        <f t="shared" si="29"/>
        <v>0</v>
      </c>
      <c r="P30" s="36">
        <f t="shared" si="29"/>
        <v>0</v>
      </c>
      <c r="Q30" s="37"/>
      <c r="R30" s="172"/>
      <c r="S30" s="172"/>
      <c r="T30" s="36">
        <f t="shared" si="30"/>
        <v>0</v>
      </c>
      <c r="U30" s="37"/>
      <c r="V30" s="35">
        <f t="shared" si="31"/>
        <v>0</v>
      </c>
      <c r="W30" s="186">
        <f>SUM(Q30,U30)</f>
        <v>0</v>
      </c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ht="12.75" customHeight="1" x14ac:dyDescent="0.3">
      <c r="A31" s="185" t="s">
        <v>152</v>
      </c>
      <c r="B31" s="186"/>
      <c r="C31" s="186"/>
      <c r="D31" s="172"/>
      <c r="E31" s="172"/>
      <c r="F31" s="172"/>
      <c r="G31" s="172"/>
      <c r="H31" s="35">
        <f t="shared" si="26"/>
        <v>0</v>
      </c>
      <c r="I31" s="172"/>
      <c r="J31" s="172"/>
      <c r="K31" s="102">
        <f t="shared" si="27"/>
        <v>0</v>
      </c>
      <c r="L31" s="103">
        <f t="shared" si="28"/>
        <v>0</v>
      </c>
      <c r="M31" s="175"/>
      <c r="N31" s="172"/>
      <c r="O31" s="36">
        <f t="shared" si="29"/>
        <v>0</v>
      </c>
      <c r="P31" s="36">
        <f t="shared" si="29"/>
        <v>0</v>
      </c>
      <c r="Q31" s="37"/>
      <c r="R31" s="172"/>
      <c r="S31" s="172"/>
      <c r="T31" s="36">
        <f t="shared" si="30"/>
        <v>0</v>
      </c>
      <c r="U31" s="37"/>
      <c r="V31" s="35">
        <f t="shared" si="31"/>
        <v>0</v>
      </c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spans="1:34" ht="12.75" customHeight="1" x14ac:dyDescent="0.3">
      <c r="A32" s="185" t="s">
        <v>153</v>
      </c>
      <c r="B32" s="186"/>
      <c r="C32" s="186"/>
      <c r="D32" s="172"/>
      <c r="E32" s="172"/>
      <c r="F32" s="172"/>
      <c r="G32" s="172"/>
      <c r="H32" s="35">
        <f t="shared" si="26"/>
        <v>0</v>
      </c>
      <c r="I32" s="172"/>
      <c r="J32" s="172"/>
      <c r="K32" s="102">
        <f t="shared" si="27"/>
        <v>0</v>
      </c>
      <c r="L32" s="103">
        <f t="shared" si="28"/>
        <v>0</v>
      </c>
      <c r="M32" s="175"/>
      <c r="N32" s="172"/>
      <c r="O32" s="36">
        <f t="shared" si="29"/>
        <v>0</v>
      </c>
      <c r="P32" s="36">
        <f t="shared" si="29"/>
        <v>0</v>
      </c>
      <c r="Q32" s="37"/>
      <c r="R32" s="172"/>
      <c r="S32" s="172"/>
      <c r="T32" s="36">
        <f t="shared" si="30"/>
        <v>0</v>
      </c>
      <c r="U32" s="37"/>
      <c r="V32" s="35">
        <f t="shared" si="31"/>
        <v>0</v>
      </c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</row>
    <row r="33" spans="1:34" ht="12.75" customHeight="1" x14ac:dyDescent="0.3">
      <c r="A33" s="38" t="s">
        <v>154</v>
      </c>
      <c r="B33" s="39">
        <f>SUM(B28:B32)</f>
        <v>0</v>
      </c>
      <c r="C33" s="40"/>
      <c r="D33" s="41">
        <f t="shared" ref="D33:P33" si="32">SUM(D28:D32)</f>
        <v>0</v>
      </c>
      <c r="E33" s="41">
        <f t="shared" si="32"/>
        <v>0</v>
      </c>
      <c r="F33" s="41">
        <f t="shared" si="32"/>
        <v>0</v>
      </c>
      <c r="G33" s="41">
        <f t="shared" si="32"/>
        <v>0</v>
      </c>
      <c r="H33" s="41">
        <f t="shared" si="32"/>
        <v>0</v>
      </c>
      <c r="I33" s="41">
        <f t="shared" si="32"/>
        <v>0</v>
      </c>
      <c r="J33" s="41">
        <f t="shared" si="32"/>
        <v>0</v>
      </c>
      <c r="K33" s="104">
        <f t="shared" si="32"/>
        <v>0</v>
      </c>
      <c r="L33" s="104">
        <f t="shared" si="32"/>
        <v>0</v>
      </c>
      <c r="M33" s="41">
        <f t="shared" si="32"/>
        <v>0</v>
      </c>
      <c r="N33" s="41">
        <f t="shared" si="32"/>
        <v>0</v>
      </c>
      <c r="O33" s="41">
        <f t="shared" ref="O33" si="33">SUM(O28:O32)</f>
        <v>0</v>
      </c>
      <c r="P33" s="41">
        <f t="shared" si="32"/>
        <v>0</v>
      </c>
      <c r="Q33" s="42"/>
      <c r="R33" s="41">
        <f t="shared" ref="R33:S33" si="34">SUM(R28:R32)</f>
        <v>0</v>
      </c>
      <c r="S33" s="41">
        <f t="shared" si="34"/>
        <v>0</v>
      </c>
      <c r="T33" s="41">
        <f t="shared" si="30"/>
        <v>0</v>
      </c>
      <c r="U33" s="42"/>
      <c r="V33" s="41">
        <f t="shared" si="31"/>
        <v>0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4" ht="12.75" customHeight="1" x14ac:dyDescent="0.3">
      <c r="A34" s="185"/>
      <c r="B34" s="186"/>
      <c r="C34" s="186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87"/>
      <c r="P34" s="187"/>
      <c r="Q34" s="37"/>
      <c r="R34" s="172"/>
      <c r="S34" s="172"/>
      <c r="T34" s="187"/>
      <c r="U34" s="37"/>
      <c r="V34" s="172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4" ht="12.75" customHeight="1" x14ac:dyDescent="0.3">
      <c r="A35" s="185" t="s">
        <v>155</v>
      </c>
      <c r="B35" s="186"/>
      <c r="C35" s="186"/>
      <c r="D35" s="172"/>
      <c r="E35" s="172"/>
      <c r="F35" s="172"/>
      <c r="G35" s="172"/>
      <c r="H35" s="35">
        <f t="shared" ref="H35:H37" si="35">+E35+G35</f>
        <v>0</v>
      </c>
      <c r="I35" s="172"/>
      <c r="J35" s="172"/>
      <c r="K35" s="102">
        <f t="shared" ref="K35:K37" si="36">+D35+F35+I35</f>
        <v>0</v>
      </c>
      <c r="L35" s="103">
        <f t="shared" ref="L35:L37" si="37">+H35+J35</f>
        <v>0</v>
      </c>
      <c r="M35" s="175"/>
      <c r="N35" s="172"/>
      <c r="O35" s="36">
        <f t="shared" ref="O35:P37" si="38">SUM(K35,M35)</f>
        <v>0</v>
      </c>
      <c r="P35" s="36">
        <f t="shared" si="38"/>
        <v>0</v>
      </c>
      <c r="Q35" s="37"/>
      <c r="R35" s="172"/>
      <c r="S35" s="172"/>
      <c r="T35" s="36">
        <f t="shared" ref="T35:T38" si="39">SUM(R35,S35)</f>
        <v>0</v>
      </c>
      <c r="U35" s="37"/>
      <c r="V35" s="35">
        <f t="shared" ref="V35:V38" si="40">SUM(P35,T35)</f>
        <v>0</v>
      </c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6" spans="1:34" ht="12.75" customHeight="1" x14ac:dyDescent="0.3">
      <c r="A36" s="185" t="s">
        <v>156</v>
      </c>
      <c r="B36" s="186"/>
      <c r="C36" s="186"/>
      <c r="D36" s="172"/>
      <c r="E36" s="172"/>
      <c r="F36" s="172"/>
      <c r="G36" s="172"/>
      <c r="H36" s="35">
        <f t="shared" si="35"/>
        <v>0</v>
      </c>
      <c r="I36" s="172"/>
      <c r="J36" s="172"/>
      <c r="K36" s="102">
        <f t="shared" si="36"/>
        <v>0</v>
      </c>
      <c r="L36" s="103">
        <f t="shared" si="37"/>
        <v>0</v>
      </c>
      <c r="M36" s="175"/>
      <c r="N36" s="172"/>
      <c r="O36" s="36">
        <f t="shared" si="38"/>
        <v>0</v>
      </c>
      <c r="P36" s="36">
        <f t="shared" si="38"/>
        <v>0</v>
      </c>
      <c r="Q36" s="37"/>
      <c r="R36" s="172"/>
      <c r="S36" s="172"/>
      <c r="T36" s="36">
        <f t="shared" si="39"/>
        <v>0</v>
      </c>
      <c r="U36" s="37"/>
      <c r="V36" s="35">
        <f t="shared" si="40"/>
        <v>0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</row>
    <row r="37" spans="1:34" ht="12.75" customHeight="1" x14ac:dyDescent="0.3">
      <c r="A37" s="185" t="s">
        <v>157</v>
      </c>
      <c r="B37" s="186"/>
      <c r="C37" s="186"/>
      <c r="D37" s="172"/>
      <c r="E37" s="172"/>
      <c r="F37" s="172"/>
      <c r="G37" s="172"/>
      <c r="H37" s="35">
        <f t="shared" si="35"/>
        <v>0</v>
      </c>
      <c r="I37" s="172"/>
      <c r="J37" s="172"/>
      <c r="K37" s="102">
        <f t="shared" si="36"/>
        <v>0</v>
      </c>
      <c r="L37" s="103">
        <f t="shared" si="37"/>
        <v>0</v>
      </c>
      <c r="M37" s="175"/>
      <c r="N37" s="172"/>
      <c r="O37" s="36">
        <f t="shared" si="38"/>
        <v>0</v>
      </c>
      <c r="P37" s="36">
        <f t="shared" si="38"/>
        <v>0</v>
      </c>
      <c r="Q37" s="37"/>
      <c r="R37" s="172"/>
      <c r="S37" s="172"/>
      <c r="T37" s="36">
        <f t="shared" si="39"/>
        <v>0</v>
      </c>
      <c r="U37" s="37"/>
      <c r="V37" s="35">
        <f t="shared" si="40"/>
        <v>0</v>
      </c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</row>
    <row r="38" spans="1:34" ht="12.75" customHeight="1" x14ac:dyDescent="0.3">
      <c r="A38" s="44" t="s">
        <v>158</v>
      </c>
      <c r="B38" s="39">
        <f>SUM(B35:B37)</f>
        <v>0</v>
      </c>
      <c r="C38" s="186"/>
      <c r="D38" s="41">
        <f t="shared" ref="D38:P38" si="41">SUM(D35:D37)</f>
        <v>0</v>
      </c>
      <c r="E38" s="41">
        <f t="shared" si="41"/>
        <v>0</v>
      </c>
      <c r="F38" s="41">
        <f t="shared" si="41"/>
        <v>0</v>
      </c>
      <c r="G38" s="41">
        <f t="shared" si="41"/>
        <v>0</v>
      </c>
      <c r="H38" s="41">
        <f t="shared" si="41"/>
        <v>0</v>
      </c>
      <c r="I38" s="41">
        <f t="shared" si="41"/>
        <v>0</v>
      </c>
      <c r="J38" s="41">
        <f t="shared" si="41"/>
        <v>0</v>
      </c>
      <c r="K38" s="104">
        <f t="shared" si="41"/>
        <v>0</v>
      </c>
      <c r="L38" s="104">
        <f t="shared" si="41"/>
        <v>0</v>
      </c>
      <c r="M38" s="41">
        <f t="shared" si="41"/>
        <v>0</v>
      </c>
      <c r="N38" s="41">
        <f t="shared" si="41"/>
        <v>0</v>
      </c>
      <c r="O38" s="41">
        <f t="shared" ref="O38" si="42">SUM(O35:O37)</f>
        <v>0</v>
      </c>
      <c r="P38" s="41">
        <f t="shared" si="41"/>
        <v>0</v>
      </c>
      <c r="Q38" s="37"/>
      <c r="R38" s="41">
        <f t="shared" ref="R38:S38" si="43">SUM(R35:R37)</f>
        <v>0</v>
      </c>
      <c r="S38" s="41">
        <f t="shared" si="43"/>
        <v>0</v>
      </c>
      <c r="T38" s="41">
        <f t="shared" si="39"/>
        <v>0</v>
      </c>
      <c r="U38" s="37"/>
      <c r="V38" s="41">
        <f t="shared" si="40"/>
        <v>0</v>
      </c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</row>
    <row r="39" spans="1:34" ht="12.75" customHeight="1" x14ac:dyDescent="0.3">
      <c r="A39" s="180"/>
      <c r="B39" s="186"/>
      <c r="C39" s="186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87"/>
      <c r="P39" s="187"/>
      <c r="Q39" s="37"/>
      <c r="R39" s="172"/>
      <c r="S39" s="172"/>
      <c r="T39" s="187"/>
      <c r="U39" s="37"/>
      <c r="V39" s="172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</row>
    <row r="40" spans="1:34" ht="12.75" customHeight="1" x14ac:dyDescent="0.3">
      <c r="A40" s="188" t="s">
        <v>159</v>
      </c>
      <c r="B40" s="186"/>
      <c r="C40" s="186"/>
      <c r="D40" s="172"/>
      <c r="E40" s="172"/>
      <c r="F40" s="172"/>
      <c r="G40" s="172"/>
      <c r="H40" s="35">
        <f t="shared" ref="H40:H46" si="44">+E40+G40</f>
        <v>0</v>
      </c>
      <c r="I40" s="172"/>
      <c r="J40" s="172"/>
      <c r="K40" s="102">
        <f t="shared" ref="K40:K46" si="45">+D40+F40+I40</f>
        <v>0</v>
      </c>
      <c r="L40" s="103">
        <f t="shared" ref="L40:L46" si="46">+H40+J40</f>
        <v>0</v>
      </c>
      <c r="M40" s="175"/>
      <c r="N40" s="172"/>
      <c r="O40" s="36">
        <f t="shared" ref="O40:P46" si="47">SUM(K40,M40)</f>
        <v>0</v>
      </c>
      <c r="P40" s="36">
        <f t="shared" si="47"/>
        <v>0</v>
      </c>
      <c r="Q40" s="37"/>
      <c r="R40" s="172"/>
      <c r="S40" s="172"/>
      <c r="T40" s="36">
        <f t="shared" ref="T40:T47" si="48">SUM(R40,S40)</f>
        <v>0</v>
      </c>
      <c r="U40" s="37"/>
      <c r="V40" s="35">
        <f t="shared" ref="V40:V47" si="49">SUM(P40,T40)</f>
        <v>0</v>
      </c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</row>
    <row r="41" spans="1:34" ht="15" customHeight="1" x14ac:dyDescent="0.3">
      <c r="A41" s="188" t="s">
        <v>160</v>
      </c>
      <c r="B41" s="186"/>
      <c r="C41" s="186"/>
      <c r="D41" s="172"/>
      <c r="E41" s="172"/>
      <c r="F41" s="172"/>
      <c r="G41" s="172"/>
      <c r="H41" s="35">
        <f t="shared" si="44"/>
        <v>0</v>
      </c>
      <c r="I41" s="172"/>
      <c r="J41" s="172"/>
      <c r="K41" s="102">
        <f t="shared" si="45"/>
        <v>0</v>
      </c>
      <c r="L41" s="103">
        <f t="shared" si="46"/>
        <v>0</v>
      </c>
      <c r="M41" s="175"/>
      <c r="N41" s="172"/>
      <c r="O41" s="36">
        <f t="shared" si="47"/>
        <v>0</v>
      </c>
      <c r="P41" s="36">
        <f t="shared" si="47"/>
        <v>0</v>
      </c>
      <c r="Q41" s="37"/>
      <c r="R41" s="172"/>
      <c r="S41" s="172"/>
      <c r="T41" s="36">
        <f t="shared" si="48"/>
        <v>0</v>
      </c>
      <c r="U41" s="37"/>
      <c r="V41" s="35">
        <f t="shared" si="49"/>
        <v>0</v>
      </c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</row>
    <row r="42" spans="1:34" ht="12.75" customHeight="1" x14ac:dyDescent="0.3">
      <c r="A42" s="188" t="s">
        <v>161</v>
      </c>
      <c r="B42" s="186"/>
      <c r="C42" s="186"/>
      <c r="D42" s="172"/>
      <c r="E42" s="172"/>
      <c r="F42" s="172"/>
      <c r="G42" s="172"/>
      <c r="H42" s="35">
        <f t="shared" si="44"/>
        <v>0</v>
      </c>
      <c r="I42" s="172"/>
      <c r="J42" s="172"/>
      <c r="K42" s="102">
        <f t="shared" si="45"/>
        <v>0</v>
      </c>
      <c r="L42" s="103">
        <f t="shared" si="46"/>
        <v>0</v>
      </c>
      <c r="M42" s="175"/>
      <c r="N42" s="172"/>
      <c r="O42" s="36">
        <f t="shared" si="47"/>
        <v>0</v>
      </c>
      <c r="P42" s="36">
        <f t="shared" si="47"/>
        <v>0</v>
      </c>
      <c r="Q42" s="37"/>
      <c r="R42" s="172"/>
      <c r="S42" s="172"/>
      <c r="T42" s="36">
        <f t="shared" si="48"/>
        <v>0</v>
      </c>
      <c r="U42" s="37"/>
      <c r="V42" s="35">
        <f t="shared" si="49"/>
        <v>0</v>
      </c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</row>
    <row r="43" spans="1:34" ht="12.75" customHeight="1" x14ac:dyDescent="0.3">
      <c r="A43" s="188" t="s">
        <v>162</v>
      </c>
      <c r="B43" s="186"/>
      <c r="C43" s="186"/>
      <c r="D43" s="172"/>
      <c r="E43" s="172"/>
      <c r="F43" s="172"/>
      <c r="G43" s="172"/>
      <c r="H43" s="35">
        <f t="shared" si="44"/>
        <v>0</v>
      </c>
      <c r="I43" s="172"/>
      <c r="J43" s="172"/>
      <c r="K43" s="102">
        <f t="shared" si="45"/>
        <v>0</v>
      </c>
      <c r="L43" s="103">
        <f t="shared" si="46"/>
        <v>0</v>
      </c>
      <c r="M43" s="175"/>
      <c r="N43" s="172"/>
      <c r="O43" s="36">
        <f t="shared" si="47"/>
        <v>0</v>
      </c>
      <c r="P43" s="36">
        <f t="shared" si="47"/>
        <v>0</v>
      </c>
      <c r="Q43" s="37"/>
      <c r="R43" s="172"/>
      <c r="S43" s="172"/>
      <c r="T43" s="36">
        <f t="shared" si="48"/>
        <v>0</v>
      </c>
      <c r="U43" s="37"/>
      <c r="V43" s="35">
        <f t="shared" si="49"/>
        <v>0</v>
      </c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</row>
    <row r="44" spans="1:34" ht="12.75" customHeight="1" x14ac:dyDescent="0.3">
      <c r="A44" s="188" t="s">
        <v>163</v>
      </c>
      <c r="B44" s="186"/>
      <c r="C44" s="186"/>
      <c r="D44" s="172"/>
      <c r="E44" s="172"/>
      <c r="F44" s="172"/>
      <c r="G44" s="172"/>
      <c r="H44" s="35">
        <f t="shared" si="44"/>
        <v>0</v>
      </c>
      <c r="I44" s="172"/>
      <c r="J44" s="172"/>
      <c r="K44" s="102">
        <f t="shared" si="45"/>
        <v>0</v>
      </c>
      <c r="L44" s="103">
        <f t="shared" si="46"/>
        <v>0</v>
      </c>
      <c r="M44" s="175"/>
      <c r="N44" s="172"/>
      <c r="O44" s="36">
        <f t="shared" si="47"/>
        <v>0</v>
      </c>
      <c r="P44" s="36">
        <f t="shared" si="47"/>
        <v>0</v>
      </c>
      <c r="Q44" s="37"/>
      <c r="R44" s="172"/>
      <c r="S44" s="172"/>
      <c r="T44" s="36">
        <f t="shared" si="48"/>
        <v>0</v>
      </c>
      <c r="U44" s="37"/>
      <c r="V44" s="35">
        <f t="shared" si="49"/>
        <v>0</v>
      </c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</row>
    <row r="45" spans="1:34" ht="12.75" customHeight="1" x14ac:dyDescent="0.3">
      <c r="A45" s="188" t="s">
        <v>164</v>
      </c>
      <c r="B45" s="186"/>
      <c r="C45" s="186"/>
      <c r="D45" s="172"/>
      <c r="E45" s="172"/>
      <c r="F45" s="172"/>
      <c r="G45" s="172"/>
      <c r="H45" s="35">
        <f t="shared" si="44"/>
        <v>0</v>
      </c>
      <c r="I45" s="172"/>
      <c r="J45" s="172"/>
      <c r="K45" s="102">
        <f t="shared" si="45"/>
        <v>0</v>
      </c>
      <c r="L45" s="103">
        <f t="shared" si="46"/>
        <v>0</v>
      </c>
      <c r="M45" s="175"/>
      <c r="N45" s="172"/>
      <c r="O45" s="36">
        <f t="shared" si="47"/>
        <v>0</v>
      </c>
      <c r="P45" s="36">
        <f t="shared" si="47"/>
        <v>0</v>
      </c>
      <c r="Q45" s="37"/>
      <c r="R45" s="172"/>
      <c r="S45" s="172"/>
      <c r="T45" s="36">
        <f t="shared" si="48"/>
        <v>0</v>
      </c>
      <c r="U45" s="37"/>
      <c r="V45" s="35">
        <f t="shared" si="49"/>
        <v>0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</row>
    <row r="46" spans="1:34" ht="12.75" customHeight="1" x14ac:dyDescent="0.3">
      <c r="A46" s="188" t="s">
        <v>165</v>
      </c>
      <c r="B46" s="186"/>
      <c r="C46" s="186"/>
      <c r="D46" s="172"/>
      <c r="E46" s="172"/>
      <c r="F46" s="172"/>
      <c r="G46" s="172"/>
      <c r="H46" s="35">
        <f t="shared" si="44"/>
        <v>0</v>
      </c>
      <c r="I46" s="172"/>
      <c r="J46" s="172"/>
      <c r="K46" s="102">
        <f t="shared" si="45"/>
        <v>0</v>
      </c>
      <c r="L46" s="103">
        <f t="shared" si="46"/>
        <v>0</v>
      </c>
      <c r="M46" s="175"/>
      <c r="N46" s="172"/>
      <c r="O46" s="36">
        <f t="shared" si="47"/>
        <v>0</v>
      </c>
      <c r="P46" s="36">
        <f t="shared" si="47"/>
        <v>0</v>
      </c>
      <c r="Q46" s="37"/>
      <c r="R46" s="172"/>
      <c r="S46" s="172"/>
      <c r="T46" s="36">
        <f t="shared" si="48"/>
        <v>0</v>
      </c>
      <c r="U46" s="37"/>
      <c r="V46" s="35">
        <f t="shared" si="49"/>
        <v>0</v>
      </c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</row>
    <row r="47" spans="1:34" ht="12.75" customHeight="1" x14ac:dyDescent="0.3">
      <c r="A47" s="43" t="s">
        <v>166</v>
      </c>
      <c r="B47" s="39">
        <f>SUM(B40:B46)</f>
        <v>0</v>
      </c>
      <c r="C47" s="186"/>
      <c r="D47" s="41">
        <f t="shared" ref="D47:P47" si="50">SUM(D40:D46)</f>
        <v>0</v>
      </c>
      <c r="E47" s="41">
        <f t="shared" si="50"/>
        <v>0</v>
      </c>
      <c r="F47" s="41">
        <f t="shared" si="50"/>
        <v>0</v>
      </c>
      <c r="G47" s="41">
        <f t="shared" si="50"/>
        <v>0</v>
      </c>
      <c r="H47" s="41">
        <f t="shared" si="50"/>
        <v>0</v>
      </c>
      <c r="I47" s="41">
        <f t="shared" si="50"/>
        <v>0</v>
      </c>
      <c r="J47" s="41">
        <f t="shared" si="50"/>
        <v>0</v>
      </c>
      <c r="K47" s="104">
        <f t="shared" si="50"/>
        <v>0</v>
      </c>
      <c r="L47" s="104">
        <f t="shared" si="50"/>
        <v>0</v>
      </c>
      <c r="M47" s="41">
        <f t="shared" si="50"/>
        <v>0</v>
      </c>
      <c r="N47" s="41">
        <f t="shared" si="50"/>
        <v>0</v>
      </c>
      <c r="O47" s="41">
        <f t="shared" ref="O47" si="51">SUM(O40:O46)</f>
        <v>0</v>
      </c>
      <c r="P47" s="41">
        <f t="shared" si="50"/>
        <v>0</v>
      </c>
      <c r="Q47" s="37"/>
      <c r="R47" s="41">
        <f t="shared" ref="R47:S47" si="52">SUM(R40:R46)</f>
        <v>0</v>
      </c>
      <c r="S47" s="41">
        <f t="shared" si="52"/>
        <v>0</v>
      </c>
      <c r="T47" s="41">
        <f t="shared" si="48"/>
        <v>0</v>
      </c>
      <c r="U47" s="37"/>
      <c r="V47" s="41">
        <f t="shared" si="49"/>
        <v>0</v>
      </c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</row>
    <row r="48" spans="1:34" ht="12.75" customHeight="1" x14ac:dyDescent="0.3">
      <c r="A48" s="188"/>
      <c r="B48" s="186"/>
      <c r="C48" s="186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87"/>
      <c r="P48" s="187"/>
      <c r="Q48" s="37"/>
      <c r="R48" s="172"/>
      <c r="S48" s="172"/>
      <c r="T48" s="187"/>
      <c r="U48" s="45"/>
      <c r="V48" s="186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</row>
    <row r="49" spans="1:34" ht="12.75" customHeight="1" x14ac:dyDescent="0.3">
      <c r="A49" s="185"/>
      <c r="B49" s="27"/>
      <c r="C49" s="186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87"/>
      <c r="P49" s="187"/>
      <c r="Q49" s="37"/>
      <c r="R49" s="172"/>
      <c r="S49" s="172"/>
      <c r="T49" s="187"/>
      <c r="U49" s="45"/>
      <c r="V49" s="186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</row>
    <row r="50" spans="1:34" ht="12.75" customHeight="1" x14ac:dyDescent="0.3">
      <c r="A50" s="46" t="s">
        <v>167</v>
      </c>
      <c r="B50" s="47">
        <f>SUM(B15,B22,B26,B33,B38,B47)</f>
        <v>0</v>
      </c>
      <c r="C50" s="48"/>
      <c r="D50" s="49">
        <f t="shared" ref="D50:P50" si="53">SUM(D15,D22,D26,D33,D38,D47)</f>
        <v>0</v>
      </c>
      <c r="E50" s="49">
        <f t="shared" si="53"/>
        <v>0</v>
      </c>
      <c r="F50" s="49">
        <f t="shared" si="53"/>
        <v>0</v>
      </c>
      <c r="G50" s="49">
        <f t="shared" si="53"/>
        <v>0</v>
      </c>
      <c r="H50" s="49">
        <f t="shared" si="53"/>
        <v>0</v>
      </c>
      <c r="I50" s="49">
        <f t="shared" si="53"/>
        <v>0</v>
      </c>
      <c r="J50" s="49">
        <f t="shared" si="53"/>
        <v>0</v>
      </c>
      <c r="K50" s="105">
        <f t="shared" si="53"/>
        <v>0</v>
      </c>
      <c r="L50" s="105">
        <f t="shared" si="53"/>
        <v>0</v>
      </c>
      <c r="M50" s="49">
        <f t="shared" si="53"/>
        <v>0</v>
      </c>
      <c r="N50" s="49">
        <f t="shared" si="53"/>
        <v>0</v>
      </c>
      <c r="O50" s="49">
        <f t="shared" ref="O50" si="54">SUM(O15,O22,O26,O33,O38,O47)</f>
        <v>0</v>
      </c>
      <c r="P50" s="49">
        <f t="shared" si="53"/>
        <v>0</v>
      </c>
      <c r="Q50" s="50"/>
      <c r="R50" s="49">
        <f t="shared" ref="R50:T50" si="55">SUM(R15,R22,R26,R33,R38,R47)</f>
        <v>0</v>
      </c>
      <c r="S50" s="49">
        <f t="shared" si="55"/>
        <v>0</v>
      </c>
      <c r="T50" s="49">
        <f t="shared" si="55"/>
        <v>0</v>
      </c>
      <c r="U50" s="51"/>
      <c r="V50" s="52">
        <f>SUM(P50,T50)</f>
        <v>0</v>
      </c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</row>
    <row r="51" spans="1:34" ht="12.75" customHeight="1" x14ac:dyDescent="0.3">
      <c r="A51" s="185"/>
      <c r="B51" s="173"/>
      <c r="C51" s="172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53"/>
      <c r="P51" s="53"/>
      <c r="Q51" s="37"/>
      <c r="R51" s="173"/>
      <c r="S51" s="173"/>
      <c r="T51" s="187"/>
      <c r="U51" s="37"/>
      <c r="V51" s="172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1:34" ht="12.75" customHeight="1" x14ac:dyDescent="0.3">
      <c r="A52" s="185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87"/>
      <c r="P52" s="187"/>
      <c r="Q52" s="37"/>
      <c r="R52" s="172"/>
      <c r="S52" s="172"/>
      <c r="T52" s="187"/>
      <c r="U52" s="37"/>
      <c r="V52" s="172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1:34" ht="12.75" customHeight="1" x14ac:dyDescent="0.3">
      <c r="A53" s="185" t="s">
        <v>168</v>
      </c>
      <c r="B53" s="172"/>
      <c r="C53" s="172"/>
      <c r="D53" s="172"/>
      <c r="E53" s="172"/>
      <c r="F53" s="172"/>
      <c r="G53" s="172"/>
      <c r="H53" s="35">
        <f t="shared" ref="H53:H54" si="56">+E53+G53</f>
        <v>0</v>
      </c>
      <c r="I53" s="172"/>
      <c r="J53" s="172"/>
      <c r="K53" s="102">
        <f t="shared" ref="K53:K54" si="57">+D53+F53+I53</f>
        <v>0</v>
      </c>
      <c r="L53" s="103">
        <f t="shared" ref="L53:L54" si="58">+H53+J53</f>
        <v>0</v>
      </c>
      <c r="M53" s="175"/>
      <c r="N53" s="172"/>
      <c r="O53" s="36">
        <f>SUM(K53,M53)</f>
        <v>0</v>
      </c>
      <c r="P53" s="36">
        <f>SUM(L53,N53)</f>
        <v>0</v>
      </c>
      <c r="Q53" s="37"/>
      <c r="R53" s="172"/>
      <c r="S53" s="172"/>
      <c r="T53" s="36">
        <f t="shared" ref="T53:T54" si="59">SUM(R53,S53)</f>
        <v>0</v>
      </c>
      <c r="U53" s="37"/>
      <c r="V53" s="36">
        <f t="shared" ref="V53:V55" si="60">SUM(P53,T53)</f>
        <v>0</v>
      </c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</row>
    <row r="54" spans="1:34" ht="12.75" customHeight="1" x14ac:dyDescent="0.3">
      <c r="A54" s="185" t="s">
        <v>169</v>
      </c>
      <c r="B54" s="172"/>
      <c r="C54" s="172"/>
      <c r="D54" s="172"/>
      <c r="E54" s="172"/>
      <c r="F54" s="172"/>
      <c r="G54" s="172"/>
      <c r="H54" s="35">
        <f t="shared" si="56"/>
        <v>0</v>
      </c>
      <c r="I54" s="172"/>
      <c r="J54" s="172"/>
      <c r="K54" s="102">
        <f t="shared" si="57"/>
        <v>0</v>
      </c>
      <c r="L54" s="103">
        <f t="shared" si="58"/>
        <v>0</v>
      </c>
      <c r="M54" s="175"/>
      <c r="N54" s="172"/>
      <c r="O54" s="36">
        <f>SUM(K54,M54)</f>
        <v>0</v>
      </c>
      <c r="P54" s="36">
        <f>SUM(L54,N54)</f>
        <v>0</v>
      </c>
      <c r="Q54" s="37"/>
      <c r="R54" s="172"/>
      <c r="S54" s="172"/>
      <c r="T54" s="36">
        <f t="shared" si="59"/>
        <v>0</v>
      </c>
      <c r="U54" s="37"/>
      <c r="V54" s="36">
        <f t="shared" si="60"/>
        <v>0</v>
      </c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</row>
    <row r="55" spans="1:34" ht="12.75" customHeight="1" x14ac:dyDescent="0.3">
      <c r="A55" s="54" t="s">
        <v>170</v>
      </c>
      <c r="B55" s="55">
        <f>SUM(B53:B54)</f>
        <v>0</v>
      </c>
      <c r="C55" s="56"/>
      <c r="D55" s="55">
        <f t="shared" ref="D55:P55" si="61">SUM(D53:D54)</f>
        <v>0</v>
      </c>
      <c r="E55" s="55">
        <f t="shared" si="61"/>
        <v>0</v>
      </c>
      <c r="F55" s="55">
        <f t="shared" si="61"/>
        <v>0</v>
      </c>
      <c r="G55" s="55">
        <f t="shared" si="61"/>
        <v>0</v>
      </c>
      <c r="H55" s="55">
        <f t="shared" si="61"/>
        <v>0</v>
      </c>
      <c r="I55" s="55">
        <f t="shared" si="61"/>
        <v>0</v>
      </c>
      <c r="J55" s="55">
        <f t="shared" si="61"/>
        <v>0</v>
      </c>
      <c r="K55" s="106">
        <f t="shared" si="61"/>
        <v>0</v>
      </c>
      <c r="L55" s="106">
        <f t="shared" si="61"/>
        <v>0</v>
      </c>
      <c r="M55" s="55">
        <f t="shared" si="61"/>
        <v>0</v>
      </c>
      <c r="N55" s="55">
        <f t="shared" si="61"/>
        <v>0</v>
      </c>
      <c r="O55" s="55">
        <f t="shared" ref="O55" si="62">SUM(O53:O54)</f>
        <v>0</v>
      </c>
      <c r="P55" s="55">
        <f t="shared" si="61"/>
        <v>0</v>
      </c>
      <c r="Q55" s="56"/>
      <c r="R55" s="55">
        <f t="shared" ref="R55:S55" si="63">SUM(R53:R54)</f>
        <v>0</v>
      </c>
      <c r="S55" s="55">
        <f t="shared" si="63"/>
        <v>0</v>
      </c>
      <c r="T55" s="55">
        <f>SUM(R55:S55)</f>
        <v>0</v>
      </c>
      <c r="U55" s="56"/>
      <c r="V55" s="55">
        <f t="shared" si="60"/>
        <v>0</v>
      </c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</row>
    <row r="56" spans="1:34" ht="12.75" customHeight="1" x14ac:dyDescent="0.3">
      <c r="A56" s="185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87"/>
      <c r="P56" s="187"/>
      <c r="Q56" s="37"/>
      <c r="R56" s="172"/>
      <c r="S56" s="172"/>
      <c r="T56" s="187"/>
      <c r="U56" s="37"/>
      <c r="V56" s="172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</row>
    <row r="57" spans="1:34" ht="12.75" customHeight="1" x14ac:dyDescent="0.3">
      <c r="A57" s="185" t="s">
        <v>171</v>
      </c>
      <c r="B57" s="172"/>
      <c r="C57" s="172"/>
      <c r="D57" s="172"/>
      <c r="E57" s="172"/>
      <c r="F57" s="172"/>
      <c r="G57" s="172"/>
      <c r="H57" s="35">
        <f t="shared" ref="H57:H59" si="64">+E57+G57</f>
        <v>0</v>
      </c>
      <c r="I57" s="172"/>
      <c r="J57" s="172"/>
      <c r="K57" s="102">
        <f t="shared" ref="K57:K59" si="65">+D57+F57+I57</f>
        <v>0</v>
      </c>
      <c r="L57" s="103">
        <f t="shared" ref="L57:L59" si="66">+H57+J57</f>
        <v>0</v>
      </c>
      <c r="M57" s="175"/>
      <c r="N57" s="172"/>
      <c r="O57" s="36">
        <f t="shared" ref="O57:P59" si="67">SUM(K57,M57)</f>
        <v>0</v>
      </c>
      <c r="P57" s="36">
        <f t="shared" si="67"/>
        <v>0</v>
      </c>
      <c r="Q57" s="37"/>
      <c r="R57" s="172"/>
      <c r="S57" s="172"/>
      <c r="T57" s="36">
        <f t="shared" ref="T57:T60" si="68">SUM(R57,S57)</f>
        <v>0</v>
      </c>
      <c r="U57" s="36"/>
      <c r="V57" s="36">
        <f t="shared" ref="V57:V60" si="69">SUM(P57,T57)</f>
        <v>0</v>
      </c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</row>
    <row r="58" spans="1:34" ht="12.75" customHeight="1" x14ac:dyDescent="0.3">
      <c r="A58" s="185" t="s">
        <v>172</v>
      </c>
      <c r="B58" s="172"/>
      <c r="C58" s="172"/>
      <c r="D58" s="172"/>
      <c r="E58" s="172"/>
      <c r="F58" s="172"/>
      <c r="G58" s="172"/>
      <c r="H58" s="35">
        <f t="shared" si="64"/>
        <v>0</v>
      </c>
      <c r="I58" s="172"/>
      <c r="J58" s="172"/>
      <c r="K58" s="102">
        <f t="shared" si="65"/>
        <v>0</v>
      </c>
      <c r="L58" s="103">
        <f t="shared" si="66"/>
        <v>0</v>
      </c>
      <c r="M58" s="175"/>
      <c r="N58" s="172"/>
      <c r="O58" s="36">
        <f t="shared" si="67"/>
        <v>0</v>
      </c>
      <c r="P58" s="36">
        <f t="shared" si="67"/>
        <v>0</v>
      </c>
      <c r="Q58" s="37"/>
      <c r="R58" s="172"/>
      <c r="S58" s="172"/>
      <c r="T58" s="36">
        <f t="shared" si="68"/>
        <v>0</v>
      </c>
      <c r="U58" s="36"/>
      <c r="V58" s="36">
        <f t="shared" si="69"/>
        <v>0</v>
      </c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59" spans="1:34" ht="12.75" customHeight="1" x14ac:dyDescent="0.3">
      <c r="A59" s="185" t="s">
        <v>173</v>
      </c>
      <c r="B59" s="172"/>
      <c r="C59" s="172"/>
      <c r="D59" s="172"/>
      <c r="E59" s="172"/>
      <c r="F59" s="172"/>
      <c r="G59" s="172"/>
      <c r="H59" s="35">
        <f t="shared" si="64"/>
        <v>0</v>
      </c>
      <c r="I59" s="172"/>
      <c r="J59" s="172"/>
      <c r="K59" s="102">
        <f t="shared" si="65"/>
        <v>0</v>
      </c>
      <c r="L59" s="103">
        <f t="shared" si="66"/>
        <v>0</v>
      </c>
      <c r="M59" s="175"/>
      <c r="N59" s="172"/>
      <c r="O59" s="36">
        <f t="shared" si="67"/>
        <v>0</v>
      </c>
      <c r="P59" s="36">
        <f t="shared" si="67"/>
        <v>0</v>
      </c>
      <c r="Q59" s="37"/>
      <c r="R59" s="172"/>
      <c r="S59" s="172"/>
      <c r="T59" s="36">
        <f t="shared" si="68"/>
        <v>0</v>
      </c>
      <c r="U59" s="36"/>
      <c r="V59" s="36">
        <f t="shared" si="69"/>
        <v>0</v>
      </c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</row>
    <row r="60" spans="1:34" ht="12.75" customHeight="1" x14ac:dyDescent="0.3">
      <c r="A60" s="54" t="s">
        <v>174</v>
      </c>
      <c r="B60" s="55">
        <f>SUM(B57:B59)</f>
        <v>0</v>
      </c>
      <c r="C60" s="172"/>
      <c r="D60" s="55">
        <f t="shared" ref="D60:P60" si="70">SUM(D57:D59)</f>
        <v>0</v>
      </c>
      <c r="E60" s="55">
        <f t="shared" si="70"/>
        <v>0</v>
      </c>
      <c r="F60" s="55">
        <f t="shared" si="70"/>
        <v>0</v>
      </c>
      <c r="G60" s="55">
        <f t="shared" si="70"/>
        <v>0</v>
      </c>
      <c r="H60" s="55">
        <f t="shared" si="70"/>
        <v>0</v>
      </c>
      <c r="I60" s="55">
        <f t="shared" si="70"/>
        <v>0</v>
      </c>
      <c r="J60" s="55">
        <f t="shared" si="70"/>
        <v>0</v>
      </c>
      <c r="K60" s="106">
        <f t="shared" si="70"/>
        <v>0</v>
      </c>
      <c r="L60" s="106">
        <f t="shared" si="70"/>
        <v>0</v>
      </c>
      <c r="M60" s="55">
        <f t="shared" si="70"/>
        <v>0</v>
      </c>
      <c r="N60" s="55">
        <f t="shared" si="70"/>
        <v>0</v>
      </c>
      <c r="O60" s="55">
        <f t="shared" ref="O60" si="71">SUM(O57:O59)</f>
        <v>0</v>
      </c>
      <c r="P60" s="55">
        <f t="shared" si="70"/>
        <v>0</v>
      </c>
      <c r="Q60" s="37"/>
      <c r="R60" s="55">
        <f t="shared" ref="R60:S60" si="72">SUM(R57:R59)</f>
        <v>0</v>
      </c>
      <c r="S60" s="55">
        <f t="shared" si="72"/>
        <v>0</v>
      </c>
      <c r="T60" s="55">
        <f t="shared" si="68"/>
        <v>0</v>
      </c>
      <c r="U60" s="37"/>
      <c r="V60" s="55">
        <f t="shared" si="69"/>
        <v>0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1:34" ht="12.75" customHeight="1" x14ac:dyDescent="0.3">
      <c r="A61" s="185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87"/>
      <c r="P61" s="187"/>
      <c r="Q61" s="37"/>
      <c r="R61" s="172"/>
      <c r="S61" s="172"/>
      <c r="T61" s="187"/>
      <c r="U61" s="37"/>
      <c r="V61" s="172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1:34" ht="12.75" customHeight="1" x14ac:dyDescent="0.3">
      <c r="A62" s="188" t="s">
        <v>175</v>
      </c>
      <c r="B62" s="172"/>
      <c r="C62" s="172"/>
      <c r="D62" s="172"/>
      <c r="E62" s="172"/>
      <c r="F62" s="172"/>
      <c r="G62" s="172"/>
      <c r="H62" s="35">
        <f t="shared" ref="H62:H64" si="73">+E62+G62</f>
        <v>0</v>
      </c>
      <c r="I62" s="172"/>
      <c r="J62" s="172"/>
      <c r="K62" s="102">
        <f t="shared" ref="K62:K64" si="74">+D62+F62+I62</f>
        <v>0</v>
      </c>
      <c r="L62" s="103">
        <f t="shared" ref="L62:L64" si="75">+H62+J62</f>
        <v>0</v>
      </c>
      <c r="M62" s="175"/>
      <c r="N62" s="172"/>
      <c r="O62" s="36">
        <f t="shared" ref="O62:P64" si="76">SUM(K62,M62)</f>
        <v>0</v>
      </c>
      <c r="P62" s="36">
        <f t="shared" si="76"/>
        <v>0</v>
      </c>
      <c r="Q62" s="37"/>
      <c r="R62" s="172"/>
      <c r="S62" s="172"/>
      <c r="T62" s="36">
        <f t="shared" ref="T62:T65" si="77">SUM(R62,S62)</f>
        <v>0</v>
      </c>
      <c r="U62" s="36"/>
      <c r="V62" s="36">
        <f t="shared" ref="V62:V65" si="78">SUM(P62,T62)</f>
        <v>0</v>
      </c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</row>
    <row r="63" spans="1:34" ht="12.75" customHeight="1" x14ac:dyDescent="0.3">
      <c r="A63" s="188" t="s">
        <v>176</v>
      </c>
      <c r="B63" s="172"/>
      <c r="C63" s="172"/>
      <c r="D63" s="172"/>
      <c r="E63" s="172"/>
      <c r="F63" s="172"/>
      <c r="G63" s="172"/>
      <c r="H63" s="35">
        <f t="shared" si="73"/>
        <v>0</v>
      </c>
      <c r="I63" s="172"/>
      <c r="J63" s="172"/>
      <c r="K63" s="102">
        <f t="shared" si="74"/>
        <v>0</v>
      </c>
      <c r="L63" s="103">
        <f t="shared" si="75"/>
        <v>0</v>
      </c>
      <c r="M63" s="175"/>
      <c r="N63" s="172"/>
      <c r="O63" s="36">
        <f t="shared" si="76"/>
        <v>0</v>
      </c>
      <c r="P63" s="36">
        <f t="shared" si="76"/>
        <v>0</v>
      </c>
      <c r="Q63" s="37"/>
      <c r="R63" s="187"/>
      <c r="S63" s="172"/>
      <c r="T63" s="36">
        <f t="shared" si="77"/>
        <v>0</v>
      </c>
      <c r="U63" s="36"/>
      <c r="V63" s="36">
        <f t="shared" si="78"/>
        <v>0</v>
      </c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</row>
    <row r="64" spans="1:34" ht="12.75" customHeight="1" x14ac:dyDescent="0.3">
      <c r="A64" s="188" t="s">
        <v>177</v>
      </c>
      <c r="B64" s="172"/>
      <c r="C64" s="172"/>
      <c r="D64" s="172"/>
      <c r="E64" s="172"/>
      <c r="F64" s="172"/>
      <c r="G64" s="172"/>
      <c r="H64" s="35">
        <f t="shared" si="73"/>
        <v>0</v>
      </c>
      <c r="I64" s="172"/>
      <c r="J64" s="172"/>
      <c r="K64" s="102">
        <f t="shared" si="74"/>
        <v>0</v>
      </c>
      <c r="L64" s="103">
        <f t="shared" si="75"/>
        <v>0</v>
      </c>
      <c r="M64" s="175"/>
      <c r="N64" s="172"/>
      <c r="O64" s="36">
        <f t="shared" si="76"/>
        <v>0</v>
      </c>
      <c r="P64" s="36">
        <f t="shared" si="76"/>
        <v>0</v>
      </c>
      <c r="Q64" s="37"/>
      <c r="R64" s="172"/>
      <c r="S64" s="172"/>
      <c r="T64" s="36">
        <f t="shared" si="77"/>
        <v>0</v>
      </c>
      <c r="U64" s="36"/>
      <c r="V64" s="36">
        <f t="shared" si="78"/>
        <v>0</v>
      </c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1:34" ht="12.75" customHeight="1" x14ac:dyDescent="0.3">
      <c r="A65" s="54" t="s">
        <v>178</v>
      </c>
      <c r="B65" s="55">
        <f>SUM(B62:B64)</f>
        <v>0</v>
      </c>
      <c r="C65" s="172"/>
      <c r="D65" s="55">
        <f t="shared" ref="D65:P65" si="79">SUM(D62:D64)</f>
        <v>0</v>
      </c>
      <c r="E65" s="55">
        <f t="shared" si="79"/>
        <v>0</v>
      </c>
      <c r="F65" s="55">
        <f t="shared" si="79"/>
        <v>0</v>
      </c>
      <c r="G65" s="55">
        <f t="shared" si="79"/>
        <v>0</v>
      </c>
      <c r="H65" s="55">
        <f t="shared" si="79"/>
        <v>0</v>
      </c>
      <c r="I65" s="55">
        <f t="shared" si="79"/>
        <v>0</v>
      </c>
      <c r="J65" s="55">
        <f t="shared" si="79"/>
        <v>0</v>
      </c>
      <c r="K65" s="106">
        <f t="shared" si="79"/>
        <v>0</v>
      </c>
      <c r="L65" s="106">
        <f t="shared" si="79"/>
        <v>0</v>
      </c>
      <c r="M65" s="55">
        <f t="shared" si="79"/>
        <v>0</v>
      </c>
      <c r="N65" s="55">
        <f t="shared" si="79"/>
        <v>0</v>
      </c>
      <c r="O65" s="55">
        <f t="shared" ref="O65" si="80">SUM(O62:O64)</f>
        <v>0</v>
      </c>
      <c r="P65" s="55">
        <f t="shared" si="79"/>
        <v>0</v>
      </c>
      <c r="Q65" s="37"/>
      <c r="R65" s="55">
        <f t="shared" ref="R65:S65" si="81">SUM(R62:R64)</f>
        <v>0</v>
      </c>
      <c r="S65" s="55">
        <f t="shared" si="81"/>
        <v>0</v>
      </c>
      <c r="T65" s="55">
        <f t="shared" si="77"/>
        <v>0</v>
      </c>
      <c r="U65" s="37"/>
      <c r="V65" s="55">
        <f t="shared" si="78"/>
        <v>0</v>
      </c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1:34" ht="12.75" customHeight="1" x14ac:dyDescent="0.3">
      <c r="A66" s="189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87"/>
      <c r="P66" s="187"/>
      <c r="Q66" s="37"/>
      <c r="R66" s="172"/>
      <c r="S66" s="172"/>
      <c r="T66" s="187"/>
      <c r="U66" s="37"/>
      <c r="V66" s="172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1:34" ht="12.75" customHeight="1" x14ac:dyDescent="0.3">
      <c r="A67" s="188" t="s">
        <v>179</v>
      </c>
      <c r="B67" s="172"/>
      <c r="C67" s="172"/>
      <c r="D67" s="172"/>
      <c r="E67" s="172"/>
      <c r="F67" s="172"/>
      <c r="G67" s="172"/>
      <c r="H67" s="35">
        <f t="shared" ref="H67:H69" si="82">+E67+G67</f>
        <v>0</v>
      </c>
      <c r="I67" s="172"/>
      <c r="J67" s="172"/>
      <c r="K67" s="102">
        <f t="shared" ref="K67:K69" si="83">+D67+F67+I67</f>
        <v>0</v>
      </c>
      <c r="L67" s="103">
        <f t="shared" ref="L67:L69" si="84">+H67+J67</f>
        <v>0</v>
      </c>
      <c r="M67" s="175"/>
      <c r="N67" s="172"/>
      <c r="O67" s="36">
        <f t="shared" ref="O67:P69" si="85">SUM(K67,M67)</f>
        <v>0</v>
      </c>
      <c r="P67" s="36">
        <f t="shared" si="85"/>
        <v>0</v>
      </c>
      <c r="Q67" s="37"/>
      <c r="R67" s="172"/>
      <c r="S67" s="172"/>
      <c r="T67" s="36">
        <f t="shared" ref="T67:T70" si="86">SUM(R67,S67)</f>
        <v>0</v>
      </c>
      <c r="U67" s="36"/>
      <c r="V67" s="36">
        <f t="shared" ref="V67:V70" si="87">SUM(P67,T67)</f>
        <v>0</v>
      </c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1:34" ht="12.75" customHeight="1" x14ac:dyDescent="0.3">
      <c r="A68" s="188" t="s">
        <v>180</v>
      </c>
      <c r="B68" s="172"/>
      <c r="C68" s="172"/>
      <c r="D68" s="172"/>
      <c r="E68" s="172"/>
      <c r="F68" s="172"/>
      <c r="G68" s="172"/>
      <c r="H68" s="35">
        <f t="shared" si="82"/>
        <v>0</v>
      </c>
      <c r="I68" s="172"/>
      <c r="J68" s="172"/>
      <c r="K68" s="102">
        <f t="shared" si="83"/>
        <v>0</v>
      </c>
      <c r="L68" s="103">
        <f t="shared" si="84"/>
        <v>0</v>
      </c>
      <c r="M68" s="175"/>
      <c r="N68" s="172"/>
      <c r="O68" s="36">
        <f t="shared" si="85"/>
        <v>0</v>
      </c>
      <c r="P68" s="36">
        <f t="shared" si="85"/>
        <v>0</v>
      </c>
      <c r="Q68" s="37"/>
      <c r="R68" s="172"/>
      <c r="S68" s="172"/>
      <c r="T68" s="36">
        <f t="shared" si="86"/>
        <v>0</v>
      </c>
      <c r="U68" s="36"/>
      <c r="V68" s="36">
        <f t="shared" si="87"/>
        <v>0</v>
      </c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spans="1:34" ht="12.75" customHeight="1" x14ac:dyDescent="0.3">
      <c r="A69" s="188" t="s">
        <v>181</v>
      </c>
      <c r="B69" s="172"/>
      <c r="C69" s="172"/>
      <c r="D69" s="172"/>
      <c r="E69" s="172"/>
      <c r="F69" s="172"/>
      <c r="G69" s="172"/>
      <c r="H69" s="35">
        <f t="shared" si="82"/>
        <v>0</v>
      </c>
      <c r="I69" s="172"/>
      <c r="J69" s="172"/>
      <c r="K69" s="102">
        <f t="shared" si="83"/>
        <v>0</v>
      </c>
      <c r="L69" s="103">
        <f t="shared" si="84"/>
        <v>0</v>
      </c>
      <c r="M69" s="175"/>
      <c r="N69" s="172"/>
      <c r="O69" s="36">
        <f t="shared" si="85"/>
        <v>0</v>
      </c>
      <c r="P69" s="36">
        <f t="shared" si="85"/>
        <v>0</v>
      </c>
      <c r="Q69" s="37"/>
      <c r="R69" s="172"/>
      <c r="S69" s="172"/>
      <c r="T69" s="36">
        <f t="shared" si="86"/>
        <v>0</v>
      </c>
      <c r="U69" s="36"/>
      <c r="V69" s="36">
        <f t="shared" si="87"/>
        <v>0</v>
      </c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1:34" ht="12.75" customHeight="1" x14ac:dyDescent="0.3">
      <c r="A70" s="54" t="s">
        <v>182</v>
      </c>
      <c r="B70" s="55">
        <f>SUM(B67:B69)</f>
        <v>0</v>
      </c>
      <c r="C70" s="172"/>
      <c r="D70" s="55">
        <f t="shared" ref="D70:P70" si="88">SUM(D67:D69)</f>
        <v>0</v>
      </c>
      <c r="E70" s="55">
        <f t="shared" si="88"/>
        <v>0</v>
      </c>
      <c r="F70" s="55">
        <f t="shared" si="88"/>
        <v>0</v>
      </c>
      <c r="G70" s="55">
        <f t="shared" si="88"/>
        <v>0</v>
      </c>
      <c r="H70" s="55">
        <f t="shared" si="88"/>
        <v>0</v>
      </c>
      <c r="I70" s="55">
        <f t="shared" si="88"/>
        <v>0</v>
      </c>
      <c r="J70" s="55">
        <f t="shared" si="88"/>
        <v>0</v>
      </c>
      <c r="K70" s="106">
        <f t="shared" si="88"/>
        <v>0</v>
      </c>
      <c r="L70" s="106">
        <f t="shared" si="88"/>
        <v>0</v>
      </c>
      <c r="M70" s="55">
        <f t="shared" si="88"/>
        <v>0</v>
      </c>
      <c r="N70" s="55">
        <f t="shared" si="88"/>
        <v>0</v>
      </c>
      <c r="O70" s="55">
        <f t="shared" ref="O70" si="89">SUM(O67:O69)</f>
        <v>0</v>
      </c>
      <c r="P70" s="55">
        <f t="shared" si="88"/>
        <v>0</v>
      </c>
      <c r="Q70" s="37"/>
      <c r="R70" s="55">
        <f t="shared" ref="R70:S70" si="90">SUM(R67:R69)</f>
        <v>0</v>
      </c>
      <c r="S70" s="55">
        <f t="shared" si="90"/>
        <v>0</v>
      </c>
      <c r="T70" s="55">
        <f t="shared" si="86"/>
        <v>0</v>
      </c>
      <c r="U70" s="37"/>
      <c r="V70" s="55">
        <f t="shared" si="87"/>
        <v>0</v>
      </c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1:34" ht="12.75" customHeight="1" x14ac:dyDescent="0.3">
      <c r="A71" s="189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87"/>
      <c r="P71" s="187"/>
      <c r="Q71" s="37"/>
      <c r="R71" s="172"/>
      <c r="S71" s="172"/>
      <c r="T71" s="172"/>
      <c r="U71" s="37"/>
      <c r="V71" s="172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1:34" ht="12.75" customHeight="1" x14ac:dyDescent="0.3">
      <c r="A72" s="188" t="s">
        <v>181</v>
      </c>
      <c r="B72" s="172"/>
      <c r="C72" s="172"/>
      <c r="D72" s="172"/>
      <c r="E72" s="172"/>
      <c r="F72" s="172"/>
      <c r="G72" s="172"/>
      <c r="H72" s="35">
        <f>+E72+G72</f>
        <v>0</v>
      </c>
      <c r="I72" s="172"/>
      <c r="J72" s="172"/>
      <c r="K72" s="102">
        <f>+D72+F72+I72</f>
        <v>0</v>
      </c>
      <c r="L72" s="103">
        <f>+H72+J72</f>
        <v>0</v>
      </c>
      <c r="M72" s="175"/>
      <c r="N72" s="172"/>
      <c r="O72" s="36">
        <f>SUM(K72,M72)</f>
        <v>0</v>
      </c>
      <c r="P72" s="36">
        <f>SUM(L72,N72)</f>
        <v>0</v>
      </c>
      <c r="Q72" s="37"/>
      <c r="R72" s="172"/>
      <c r="S72" s="172"/>
      <c r="T72" s="36">
        <f>SUM(R72,S72)</f>
        <v>0</v>
      </c>
      <c r="U72" s="36"/>
      <c r="V72" s="36">
        <f t="shared" ref="V72:V73" si="91">SUM(P72,T72)</f>
        <v>0</v>
      </c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1:34" ht="12.75" customHeight="1" x14ac:dyDescent="0.3">
      <c r="A73" s="57" t="s">
        <v>183</v>
      </c>
      <c r="B73" s="58">
        <f>SUM(B60,B65,B70,B72)</f>
        <v>0</v>
      </c>
      <c r="C73" s="59"/>
      <c r="D73" s="58">
        <f t="shared" ref="D73:P73" si="92">SUM(D60,D65,D70,D72)</f>
        <v>0</v>
      </c>
      <c r="E73" s="58">
        <f t="shared" si="92"/>
        <v>0</v>
      </c>
      <c r="F73" s="58">
        <f t="shared" si="92"/>
        <v>0</v>
      </c>
      <c r="G73" s="58">
        <f t="shared" si="92"/>
        <v>0</v>
      </c>
      <c r="H73" s="58">
        <f t="shared" si="92"/>
        <v>0</v>
      </c>
      <c r="I73" s="58">
        <f t="shared" si="92"/>
        <v>0</v>
      </c>
      <c r="J73" s="58">
        <f t="shared" si="92"/>
        <v>0</v>
      </c>
      <c r="K73" s="107">
        <f t="shared" si="92"/>
        <v>0</v>
      </c>
      <c r="L73" s="107">
        <f t="shared" si="92"/>
        <v>0</v>
      </c>
      <c r="M73" s="58">
        <f t="shared" si="92"/>
        <v>0</v>
      </c>
      <c r="N73" s="58">
        <f t="shared" si="92"/>
        <v>0</v>
      </c>
      <c r="O73" s="58">
        <f t="shared" ref="O73" si="93">SUM(O60,O65,O70,O72)</f>
        <v>0</v>
      </c>
      <c r="P73" s="58">
        <f t="shared" si="92"/>
        <v>0</v>
      </c>
      <c r="Q73" s="58"/>
      <c r="R73" s="58">
        <f t="shared" ref="R73:T73" si="94">SUM(R60,R65,R70,R72)</f>
        <v>0</v>
      </c>
      <c r="S73" s="58">
        <f t="shared" si="94"/>
        <v>0</v>
      </c>
      <c r="T73" s="58">
        <f t="shared" si="94"/>
        <v>0</v>
      </c>
      <c r="U73" s="59"/>
      <c r="V73" s="58">
        <f t="shared" si="91"/>
        <v>0</v>
      </c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4" spans="1:34" ht="12.75" customHeight="1" x14ac:dyDescent="0.3">
      <c r="A74" s="190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87"/>
      <c r="P74" s="187"/>
      <c r="Q74" s="37"/>
      <c r="R74" s="172"/>
      <c r="S74" s="172"/>
      <c r="T74" s="172"/>
      <c r="U74" s="37"/>
      <c r="V74" s="172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1:34" ht="12.75" customHeight="1" x14ac:dyDescent="0.3">
      <c r="A75" s="191" t="s">
        <v>184</v>
      </c>
      <c r="B75" s="172"/>
      <c r="C75" s="172"/>
      <c r="D75" s="172"/>
      <c r="E75" s="172"/>
      <c r="F75" s="172"/>
      <c r="G75" s="172"/>
      <c r="H75" s="35">
        <f t="shared" ref="H75:H78" si="95">+E75+G75</f>
        <v>0</v>
      </c>
      <c r="I75" s="172"/>
      <c r="J75" s="172"/>
      <c r="K75" s="102">
        <f t="shared" ref="K75:K78" si="96">+D75+F75+I75</f>
        <v>0</v>
      </c>
      <c r="L75" s="103">
        <f t="shared" ref="L75:L78" si="97">+H75+J75</f>
        <v>0</v>
      </c>
      <c r="M75" s="175"/>
      <c r="N75" s="172"/>
      <c r="O75" s="36">
        <f t="shared" ref="O75:P78" si="98">SUM(K75,M75)</f>
        <v>0</v>
      </c>
      <c r="P75" s="36">
        <f t="shared" si="98"/>
        <v>0</v>
      </c>
      <c r="Q75" s="37"/>
      <c r="R75" s="172"/>
      <c r="S75" s="172"/>
      <c r="T75" s="36">
        <f t="shared" ref="T75:T79" si="99">SUM(R75,S75)</f>
        <v>0</v>
      </c>
      <c r="U75" s="36"/>
      <c r="V75" s="36">
        <f t="shared" ref="V75:V79" si="100">SUM(P75,T75)</f>
        <v>0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</row>
    <row r="76" spans="1:34" ht="12.75" customHeight="1" x14ac:dyDescent="0.3">
      <c r="A76" s="191" t="s">
        <v>185</v>
      </c>
      <c r="B76" s="172"/>
      <c r="C76" s="172"/>
      <c r="D76" s="172"/>
      <c r="E76" s="172"/>
      <c r="F76" s="172"/>
      <c r="G76" s="172"/>
      <c r="H76" s="35">
        <f t="shared" si="95"/>
        <v>0</v>
      </c>
      <c r="I76" s="172"/>
      <c r="J76" s="172"/>
      <c r="K76" s="102">
        <f t="shared" si="96"/>
        <v>0</v>
      </c>
      <c r="L76" s="103">
        <f t="shared" si="97"/>
        <v>0</v>
      </c>
      <c r="M76" s="175"/>
      <c r="N76" s="172"/>
      <c r="O76" s="36">
        <f t="shared" si="98"/>
        <v>0</v>
      </c>
      <c r="P76" s="36">
        <f t="shared" si="98"/>
        <v>0</v>
      </c>
      <c r="Q76" s="37"/>
      <c r="R76" s="172"/>
      <c r="S76" s="172"/>
      <c r="T76" s="36">
        <f t="shared" si="99"/>
        <v>0</v>
      </c>
      <c r="U76" s="36"/>
      <c r="V76" s="36">
        <f t="shared" si="100"/>
        <v>0</v>
      </c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</row>
    <row r="77" spans="1:34" ht="12.75" customHeight="1" x14ac:dyDescent="0.3">
      <c r="A77" s="191" t="s">
        <v>186</v>
      </c>
      <c r="B77" s="172"/>
      <c r="C77" s="172"/>
      <c r="D77" s="172"/>
      <c r="E77" s="172"/>
      <c r="F77" s="172"/>
      <c r="G77" s="172"/>
      <c r="H77" s="35">
        <f t="shared" si="95"/>
        <v>0</v>
      </c>
      <c r="I77" s="172"/>
      <c r="J77" s="172"/>
      <c r="K77" s="102">
        <f t="shared" si="96"/>
        <v>0</v>
      </c>
      <c r="L77" s="103">
        <f t="shared" si="97"/>
        <v>0</v>
      </c>
      <c r="M77" s="175"/>
      <c r="N77" s="172"/>
      <c r="O77" s="36">
        <f t="shared" si="98"/>
        <v>0</v>
      </c>
      <c r="P77" s="36">
        <f t="shared" si="98"/>
        <v>0</v>
      </c>
      <c r="Q77" s="37"/>
      <c r="R77" s="172"/>
      <c r="S77" s="172"/>
      <c r="T77" s="36">
        <f t="shared" si="99"/>
        <v>0</v>
      </c>
      <c r="U77" s="36"/>
      <c r="V77" s="36">
        <f t="shared" si="100"/>
        <v>0</v>
      </c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</row>
    <row r="78" spans="1:34" ht="12.75" customHeight="1" x14ac:dyDescent="0.3">
      <c r="A78" s="191" t="s">
        <v>187</v>
      </c>
      <c r="B78" s="172"/>
      <c r="C78" s="172"/>
      <c r="D78" s="172"/>
      <c r="E78" s="172"/>
      <c r="F78" s="172"/>
      <c r="G78" s="172"/>
      <c r="H78" s="35">
        <f t="shared" si="95"/>
        <v>0</v>
      </c>
      <c r="I78" s="172"/>
      <c r="J78" s="172"/>
      <c r="K78" s="102">
        <f t="shared" si="96"/>
        <v>0</v>
      </c>
      <c r="L78" s="103">
        <f t="shared" si="97"/>
        <v>0</v>
      </c>
      <c r="M78" s="175"/>
      <c r="N78" s="172"/>
      <c r="O78" s="36">
        <f t="shared" si="98"/>
        <v>0</v>
      </c>
      <c r="P78" s="36">
        <f t="shared" si="98"/>
        <v>0</v>
      </c>
      <c r="Q78" s="37"/>
      <c r="R78" s="172"/>
      <c r="S78" s="172"/>
      <c r="T78" s="36">
        <f t="shared" si="99"/>
        <v>0</v>
      </c>
      <c r="U78" s="36"/>
      <c r="V78" s="36">
        <f t="shared" si="100"/>
        <v>0</v>
      </c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</row>
    <row r="79" spans="1:34" ht="12.75" customHeight="1" x14ac:dyDescent="0.3">
      <c r="A79" s="60" t="s">
        <v>188</v>
      </c>
      <c r="B79" s="61">
        <f>SUM(B75:B78)</f>
        <v>0</v>
      </c>
      <c r="C79" s="62"/>
      <c r="D79" s="61">
        <f t="shared" ref="D79:P79" si="101">SUM(D75:D78)</f>
        <v>0</v>
      </c>
      <c r="E79" s="61">
        <f t="shared" si="101"/>
        <v>0</v>
      </c>
      <c r="F79" s="61">
        <f t="shared" si="101"/>
        <v>0</v>
      </c>
      <c r="G79" s="61">
        <f t="shared" si="101"/>
        <v>0</v>
      </c>
      <c r="H79" s="61">
        <f t="shared" si="101"/>
        <v>0</v>
      </c>
      <c r="I79" s="61">
        <f t="shared" si="101"/>
        <v>0</v>
      </c>
      <c r="J79" s="61">
        <f t="shared" si="101"/>
        <v>0</v>
      </c>
      <c r="K79" s="108">
        <f t="shared" si="101"/>
        <v>0</v>
      </c>
      <c r="L79" s="108">
        <f t="shared" si="101"/>
        <v>0</v>
      </c>
      <c r="M79" s="61">
        <f t="shared" si="101"/>
        <v>0</v>
      </c>
      <c r="N79" s="61">
        <f t="shared" si="101"/>
        <v>0</v>
      </c>
      <c r="O79" s="61">
        <f t="shared" ref="O79" si="102">SUM(O75:O78)</f>
        <v>0</v>
      </c>
      <c r="P79" s="61">
        <f t="shared" si="101"/>
        <v>0</v>
      </c>
      <c r="Q79" s="63"/>
      <c r="R79" s="61">
        <f t="shared" ref="R79:S79" si="103">SUM(R75:R78)</f>
        <v>0</v>
      </c>
      <c r="S79" s="61">
        <f t="shared" si="103"/>
        <v>0</v>
      </c>
      <c r="T79" s="61">
        <f t="shared" si="99"/>
        <v>0</v>
      </c>
      <c r="U79" s="62"/>
      <c r="V79" s="61">
        <f t="shared" si="100"/>
        <v>0</v>
      </c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spans="1:34" ht="12.75" customHeight="1" x14ac:dyDescent="0.3">
      <c r="A80" s="189"/>
      <c r="B80" s="174"/>
      <c r="C80" s="172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92"/>
      <c r="P80" s="192"/>
      <c r="Q80" s="37"/>
      <c r="R80" s="174"/>
      <c r="S80" s="174"/>
      <c r="T80" s="172"/>
      <c r="U80" s="37"/>
      <c r="V80" s="193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</row>
    <row r="81" spans="1:34" ht="12.75" customHeight="1" x14ac:dyDescent="0.3">
      <c r="A81" s="194" t="s">
        <v>189</v>
      </c>
      <c r="B81" s="174"/>
      <c r="C81" s="172"/>
      <c r="D81" s="174"/>
      <c r="E81" s="174"/>
      <c r="F81" s="174"/>
      <c r="G81" s="174"/>
      <c r="H81" s="35">
        <f t="shared" ref="H81:H88" si="104">+E81+G81</f>
        <v>0</v>
      </c>
      <c r="I81" s="174"/>
      <c r="J81" s="174"/>
      <c r="K81" s="102">
        <f t="shared" ref="K81:K88" si="105">+D81+F81+I81</f>
        <v>0</v>
      </c>
      <c r="L81" s="103">
        <f t="shared" ref="L81:L88" si="106">+H81+J81</f>
        <v>0</v>
      </c>
      <c r="M81" s="175"/>
      <c r="N81" s="195"/>
      <c r="O81" s="36">
        <f t="shared" ref="O81:P88" si="107">SUM(K81,M81)</f>
        <v>0</v>
      </c>
      <c r="P81" s="36">
        <f t="shared" si="107"/>
        <v>0</v>
      </c>
      <c r="Q81" s="37"/>
      <c r="R81" s="174"/>
      <c r="S81" s="174"/>
      <c r="T81" s="36">
        <f t="shared" ref="T81:T89" si="108">SUM(R81,S81)</f>
        <v>0</v>
      </c>
      <c r="U81" s="36"/>
      <c r="V81" s="36">
        <f t="shared" ref="V81:V88" si="109">SUM(P81,T81)</f>
        <v>0</v>
      </c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</row>
    <row r="82" spans="1:34" ht="12.75" customHeight="1" x14ac:dyDescent="0.3">
      <c r="A82" s="188" t="s">
        <v>190</v>
      </c>
      <c r="B82" s="174"/>
      <c r="C82" s="172"/>
      <c r="D82" s="174"/>
      <c r="E82" s="174"/>
      <c r="F82" s="174"/>
      <c r="G82" s="174"/>
      <c r="H82" s="35">
        <f t="shared" si="104"/>
        <v>0</v>
      </c>
      <c r="I82" s="174"/>
      <c r="J82" s="174"/>
      <c r="K82" s="102">
        <f t="shared" si="105"/>
        <v>0</v>
      </c>
      <c r="L82" s="103">
        <f t="shared" si="106"/>
        <v>0</v>
      </c>
      <c r="M82" s="175"/>
      <c r="N82" s="195"/>
      <c r="O82" s="36">
        <f t="shared" si="107"/>
        <v>0</v>
      </c>
      <c r="P82" s="36">
        <f t="shared" si="107"/>
        <v>0</v>
      </c>
      <c r="Q82" s="37"/>
      <c r="R82" s="174"/>
      <c r="S82" s="174"/>
      <c r="T82" s="36">
        <f t="shared" si="108"/>
        <v>0</v>
      </c>
      <c r="U82" s="36"/>
      <c r="V82" s="36">
        <f t="shared" si="109"/>
        <v>0</v>
      </c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</row>
    <row r="83" spans="1:34" ht="12.75" customHeight="1" x14ac:dyDescent="0.3">
      <c r="A83" s="188" t="s">
        <v>191</v>
      </c>
      <c r="B83" s="174"/>
      <c r="C83" s="172"/>
      <c r="D83" s="174"/>
      <c r="E83" s="174"/>
      <c r="F83" s="174"/>
      <c r="G83" s="174"/>
      <c r="H83" s="35">
        <f t="shared" si="104"/>
        <v>0</v>
      </c>
      <c r="I83" s="174"/>
      <c r="J83" s="174"/>
      <c r="K83" s="102">
        <f t="shared" si="105"/>
        <v>0</v>
      </c>
      <c r="L83" s="103">
        <f t="shared" si="106"/>
        <v>0</v>
      </c>
      <c r="M83" s="175"/>
      <c r="N83" s="195"/>
      <c r="O83" s="36">
        <f t="shared" si="107"/>
        <v>0</v>
      </c>
      <c r="P83" s="36">
        <f t="shared" si="107"/>
        <v>0</v>
      </c>
      <c r="Q83" s="37"/>
      <c r="R83" s="174"/>
      <c r="S83" s="174"/>
      <c r="T83" s="36">
        <f t="shared" si="108"/>
        <v>0</v>
      </c>
      <c r="U83" s="36"/>
      <c r="V83" s="36">
        <f t="shared" si="109"/>
        <v>0</v>
      </c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</row>
    <row r="84" spans="1:34" ht="12.75" customHeight="1" x14ac:dyDescent="0.3">
      <c r="A84" s="188" t="s">
        <v>192</v>
      </c>
      <c r="B84" s="174"/>
      <c r="C84" s="172"/>
      <c r="D84" s="174"/>
      <c r="E84" s="174"/>
      <c r="F84" s="174"/>
      <c r="G84" s="174"/>
      <c r="H84" s="35">
        <f t="shared" si="104"/>
        <v>0</v>
      </c>
      <c r="I84" s="174"/>
      <c r="J84" s="174"/>
      <c r="K84" s="102">
        <f t="shared" si="105"/>
        <v>0</v>
      </c>
      <c r="L84" s="103">
        <f t="shared" si="106"/>
        <v>0</v>
      </c>
      <c r="M84" s="175"/>
      <c r="N84" s="195"/>
      <c r="O84" s="36">
        <f t="shared" si="107"/>
        <v>0</v>
      </c>
      <c r="P84" s="36">
        <f t="shared" si="107"/>
        <v>0</v>
      </c>
      <c r="Q84" s="37"/>
      <c r="R84" s="174"/>
      <c r="S84" s="174"/>
      <c r="T84" s="36">
        <f t="shared" si="108"/>
        <v>0</v>
      </c>
      <c r="U84" s="36"/>
      <c r="V84" s="36">
        <f t="shared" si="109"/>
        <v>0</v>
      </c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</row>
    <row r="85" spans="1:34" ht="12.75" customHeight="1" x14ac:dyDescent="0.3">
      <c r="A85" s="188" t="s">
        <v>193</v>
      </c>
      <c r="B85" s="174"/>
      <c r="C85" s="172"/>
      <c r="D85" s="174"/>
      <c r="E85" s="174"/>
      <c r="F85" s="174"/>
      <c r="G85" s="174"/>
      <c r="H85" s="35">
        <f t="shared" si="104"/>
        <v>0</v>
      </c>
      <c r="I85" s="174"/>
      <c r="J85" s="174"/>
      <c r="K85" s="102">
        <f t="shared" si="105"/>
        <v>0</v>
      </c>
      <c r="L85" s="103">
        <f t="shared" si="106"/>
        <v>0</v>
      </c>
      <c r="M85" s="175"/>
      <c r="N85" s="195"/>
      <c r="O85" s="36">
        <f t="shared" si="107"/>
        <v>0</v>
      </c>
      <c r="P85" s="36">
        <f t="shared" si="107"/>
        <v>0</v>
      </c>
      <c r="Q85" s="37"/>
      <c r="R85" s="174"/>
      <c r="S85" s="174"/>
      <c r="T85" s="36">
        <f t="shared" si="108"/>
        <v>0</v>
      </c>
      <c r="U85" s="36"/>
      <c r="V85" s="36">
        <f t="shared" si="109"/>
        <v>0</v>
      </c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</row>
    <row r="86" spans="1:34" ht="12.75" customHeight="1" x14ac:dyDescent="0.3">
      <c r="A86" s="188" t="s">
        <v>194</v>
      </c>
      <c r="B86" s="174"/>
      <c r="C86" s="172"/>
      <c r="D86" s="174"/>
      <c r="E86" s="174"/>
      <c r="F86" s="174"/>
      <c r="G86" s="174"/>
      <c r="H86" s="35">
        <f t="shared" si="104"/>
        <v>0</v>
      </c>
      <c r="I86" s="174"/>
      <c r="J86" s="174"/>
      <c r="K86" s="102">
        <f t="shared" si="105"/>
        <v>0</v>
      </c>
      <c r="L86" s="103">
        <f t="shared" si="106"/>
        <v>0</v>
      </c>
      <c r="M86" s="175"/>
      <c r="N86" s="195"/>
      <c r="O86" s="36">
        <f t="shared" si="107"/>
        <v>0</v>
      </c>
      <c r="P86" s="36">
        <f t="shared" si="107"/>
        <v>0</v>
      </c>
      <c r="Q86" s="37"/>
      <c r="R86" s="174"/>
      <c r="S86" s="174"/>
      <c r="T86" s="36">
        <f t="shared" si="108"/>
        <v>0</v>
      </c>
      <c r="U86" s="36"/>
      <c r="V86" s="36">
        <f t="shared" si="109"/>
        <v>0</v>
      </c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spans="1:34" ht="12.75" customHeight="1" x14ac:dyDescent="0.3">
      <c r="A87" s="188" t="s">
        <v>195</v>
      </c>
      <c r="B87" s="174"/>
      <c r="C87" s="172"/>
      <c r="D87" s="174"/>
      <c r="E87" s="174"/>
      <c r="F87" s="174"/>
      <c r="G87" s="174"/>
      <c r="H87" s="35">
        <f t="shared" si="104"/>
        <v>0</v>
      </c>
      <c r="I87" s="174"/>
      <c r="J87" s="174"/>
      <c r="K87" s="102">
        <f t="shared" si="105"/>
        <v>0</v>
      </c>
      <c r="L87" s="103">
        <f t="shared" si="106"/>
        <v>0</v>
      </c>
      <c r="M87" s="175"/>
      <c r="N87" s="195"/>
      <c r="O87" s="36">
        <f t="shared" si="107"/>
        <v>0</v>
      </c>
      <c r="P87" s="36">
        <f t="shared" si="107"/>
        <v>0</v>
      </c>
      <c r="Q87" s="37"/>
      <c r="R87" s="174"/>
      <c r="S87" s="174"/>
      <c r="T87" s="36">
        <f t="shared" si="108"/>
        <v>0</v>
      </c>
      <c r="U87" s="36"/>
      <c r="V87" s="36">
        <f t="shared" si="109"/>
        <v>0</v>
      </c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</row>
    <row r="88" spans="1:34" ht="12.75" customHeight="1" x14ac:dyDescent="0.3">
      <c r="A88" s="188" t="s">
        <v>196</v>
      </c>
      <c r="B88" s="172"/>
      <c r="C88" s="172"/>
      <c r="D88" s="172"/>
      <c r="E88" s="172"/>
      <c r="F88" s="172"/>
      <c r="G88" s="172"/>
      <c r="H88" s="35">
        <f t="shared" si="104"/>
        <v>0</v>
      </c>
      <c r="I88" s="172"/>
      <c r="J88" s="172"/>
      <c r="K88" s="102">
        <f t="shared" si="105"/>
        <v>0</v>
      </c>
      <c r="L88" s="103">
        <f t="shared" si="106"/>
        <v>0</v>
      </c>
      <c r="M88" s="175"/>
      <c r="N88" s="172"/>
      <c r="O88" s="36">
        <f t="shared" si="107"/>
        <v>0</v>
      </c>
      <c r="P88" s="36">
        <f t="shared" si="107"/>
        <v>0</v>
      </c>
      <c r="Q88" s="37"/>
      <c r="R88" s="172"/>
      <c r="S88" s="172"/>
      <c r="T88" s="36">
        <f t="shared" si="108"/>
        <v>0</v>
      </c>
      <c r="U88" s="36"/>
      <c r="V88" s="36">
        <f t="shared" si="109"/>
        <v>0</v>
      </c>
      <c r="W88" s="64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</row>
    <row r="89" spans="1:34" ht="12.75" customHeight="1" x14ac:dyDescent="0.3">
      <c r="A89" s="57" t="s">
        <v>197</v>
      </c>
      <c r="B89" s="61">
        <f>SUM(B81:B88)</f>
        <v>0</v>
      </c>
      <c r="C89" s="172"/>
      <c r="D89" s="61">
        <f t="shared" ref="D89:P89" si="110">SUM(D81:D88)</f>
        <v>0</v>
      </c>
      <c r="E89" s="61">
        <f t="shared" si="110"/>
        <v>0</v>
      </c>
      <c r="F89" s="61">
        <f t="shared" si="110"/>
        <v>0</v>
      </c>
      <c r="G89" s="61">
        <f t="shared" si="110"/>
        <v>0</v>
      </c>
      <c r="H89" s="61">
        <f t="shared" si="110"/>
        <v>0</v>
      </c>
      <c r="I89" s="61">
        <f t="shared" si="110"/>
        <v>0</v>
      </c>
      <c r="J89" s="61">
        <f t="shared" si="110"/>
        <v>0</v>
      </c>
      <c r="K89" s="108">
        <f t="shared" si="110"/>
        <v>0</v>
      </c>
      <c r="L89" s="108">
        <f t="shared" si="110"/>
        <v>0</v>
      </c>
      <c r="M89" s="61">
        <f t="shared" si="110"/>
        <v>0</v>
      </c>
      <c r="N89" s="61">
        <f t="shared" si="110"/>
        <v>0</v>
      </c>
      <c r="O89" s="61">
        <f t="shared" ref="O89" si="111">SUM(O81:O88)</f>
        <v>0</v>
      </c>
      <c r="P89" s="61">
        <f t="shared" si="110"/>
        <v>0</v>
      </c>
      <c r="Q89" s="37"/>
      <c r="R89" s="61">
        <f t="shared" ref="R89:S89" si="112">SUM(R81:R88)</f>
        <v>0</v>
      </c>
      <c r="S89" s="61">
        <f t="shared" si="112"/>
        <v>0</v>
      </c>
      <c r="T89" s="65">
        <f t="shared" si="108"/>
        <v>0</v>
      </c>
      <c r="U89" s="62"/>
      <c r="V89" s="65">
        <f>SUM(P89:T89)</f>
        <v>0</v>
      </c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</row>
    <row r="90" spans="1:34" ht="12.75" customHeight="1" x14ac:dyDescent="0.3">
      <c r="A90" s="189"/>
      <c r="B90" s="174"/>
      <c r="C90" s="172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92"/>
      <c r="P90" s="192"/>
      <c r="Q90" s="37"/>
      <c r="R90" s="174"/>
      <c r="S90" s="174"/>
      <c r="T90" s="196"/>
      <c r="U90" s="37"/>
      <c r="V90" s="193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</row>
    <row r="91" spans="1:34" ht="12.75" customHeight="1" x14ac:dyDescent="0.3">
      <c r="A91" s="66" t="s">
        <v>198</v>
      </c>
      <c r="B91" s="67">
        <f>SUM(B55,B73,B79,B89)</f>
        <v>0</v>
      </c>
      <c r="C91" s="56"/>
      <c r="D91" s="67">
        <f t="shared" ref="D91:P91" si="113">SUM(D55,D73,D79,D89)</f>
        <v>0</v>
      </c>
      <c r="E91" s="67">
        <f t="shared" si="113"/>
        <v>0</v>
      </c>
      <c r="F91" s="67">
        <f t="shared" si="113"/>
        <v>0</v>
      </c>
      <c r="G91" s="67">
        <f t="shared" si="113"/>
        <v>0</v>
      </c>
      <c r="H91" s="67">
        <f t="shared" si="113"/>
        <v>0</v>
      </c>
      <c r="I91" s="67">
        <f t="shared" si="113"/>
        <v>0</v>
      </c>
      <c r="J91" s="67">
        <f t="shared" si="113"/>
        <v>0</v>
      </c>
      <c r="K91" s="109">
        <f t="shared" si="113"/>
        <v>0</v>
      </c>
      <c r="L91" s="109">
        <f t="shared" si="113"/>
        <v>0</v>
      </c>
      <c r="M91" s="67">
        <f t="shared" si="113"/>
        <v>0</v>
      </c>
      <c r="N91" s="67">
        <f t="shared" si="113"/>
        <v>0</v>
      </c>
      <c r="O91" s="67">
        <f t="shared" ref="O91" si="114">SUM(O55,O73,O79,O89)</f>
        <v>0</v>
      </c>
      <c r="P91" s="67">
        <f t="shared" si="113"/>
        <v>0</v>
      </c>
      <c r="Q91" s="56"/>
      <c r="R91" s="67">
        <f t="shared" ref="R91:S91" si="115">SUM(R55,R73,R79,R89)</f>
        <v>0</v>
      </c>
      <c r="S91" s="67">
        <f t="shared" si="115"/>
        <v>0</v>
      </c>
      <c r="T91" s="68">
        <f>SUM(R91,S91)</f>
        <v>0</v>
      </c>
      <c r="U91" s="37"/>
      <c r="V91" s="67">
        <f>SUM(P91:T91)</f>
        <v>0</v>
      </c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</row>
    <row r="92" spans="1:34" ht="12.75" customHeight="1" x14ac:dyDescent="0.3">
      <c r="A92" s="197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87"/>
      <c r="P92" s="187"/>
      <c r="Q92" s="37"/>
      <c r="R92" s="172"/>
      <c r="S92" s="172"/>
      <c r="T92" s="187"/>
      <c r="U92" s="37"/>
      <c r="V92" s="172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</row>
    <row r="93" spans="1:34" ht="12.75" customHeight="1" x14ac:dyDescent="0.3">
      <c r="A93" s="69" t="s">
        <v>199</v>
      </c>
      <c r="B93" s="70">
        <f>B50+B91</f>
        <v>0</v>
      </c>
      <c r="C93" s="70"/>
      <c r="D93" s="70">
        <f t="shared" ref="D93:P93" si="116">D50+D91</f>
        <v>0</v>
      </c>
      <c r="E93" s="70">
        <f t="shared" si="116"/>
        <v>0</v>
      </c>
      <c r="F93" s="70">
        <f t="shared" si="116"/>
        <v>0</v>
      </c>
      <c r="G93" s="70">
        <f t="shared" si="116"/>
        <v>0</v>
      </c>
      <c r="H93" s="70">
        <f t="shared" si="116"/>
        <v>0</v>
      </c>
      <c r="I93" s="70">
        <f t="shared" si="116"/>
        <v>0</v>
      </c>
      <c r="J93" s="70">
        <f t="shared" si="116"/>
        <v>0</v>
      </c>
      <c r="K93" s="110">
        <f t="shared" si="116"/>
        <v>0</v>
      </c>
      <c r="L93" s="110">
        <f t="shared" si="116"/>
        <v>0</v>
      </c>
      <c r="M93" s="70">
        <f t="shared" si="116"/>
        <v>0</v>
      </c>
      <c r="N93" s="70">
        <f t="shared" si="116"/>
        <v>0</v>
      </c>
      <c r="O93" s="70">
        <f t="shared" ref="O93" si="117">O50+O91</f>
        <v>0</v>
      </c>
      <c r="P93" s="70">
        <f t="shared" si="116"/>
        <v>0</v>
      </c>
      <c r="Q93" s="70"/>
      <c r="R93" s="70">
        <f t="shared" ref="R93:S93" si="118">R50+R91</f>
        <v>0</v>
      </c>
      <c r="S93" s="70">
        <f t="shared" si="118"/>
        <v>0</v>
      </c>
      <c r="T93" s="70">
        <f>R93+S93</f>
        <v>0</v>
      </c>
      <c r="U93" s="56"/>
      <c r="V93" s="70">
        <f>V50+V91</f>
        <v>0</v>
      </c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</row>
    <row r="94" spans="1:34" ht="12.75" customHeight="1" x14ac:dyDescent="0.3">
      <c r="A94" s="185"/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87"/>
      <c r="P94" s="187"/>
      <c r="Q94" s="37"/>
      <c r="R94" s="172"/>
      <c r="S94" s="172"/>
      <c r="T94" s="187"/>
      <c r="U94" s="37"/>
      <c r="V94" s="172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pans="1:34" ht="12.75" customHeight="1" x14ac:dyDescent="0.3">
      <c r="A95" s="185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87"/>
      <c r="P95" s="187"/>
      <c r="Q95" s="37"/>
      <c r="R95" s="172"/>
      <c r="S95" s="172"/>
      <c r="T95" s="187"/>
      <c r="U95" s="37"/>
      <c r="V95" s="172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</row>
    <row r="96" spans="1:34" ht="12.75" customHeight="1" x14ac:dyDescent="0.3">
      <c r="A96" s="71" t="s">
        <v>200</v>
      </c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87"/>
      <c r="P96" s="187"/>
      <c r="Q96" s="37"/>
      <c r="R96" s="172"/>
      <c r="S96" s="172"/>
      <c r="T96" s="187"/>
      <c r="U96" s="37"/>
      <c r="V96" s="172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</row>
    <row r="97" spans="1:34" ht="12.75" customHeight="1" x14ac:dyDescent="0.3">
      <c r="A97" s="188" t="s">
        <v>201</v>
      </c>
      <c r="B97" s="172"/>
      <c r="C97" s="172"/>
      <c r="D97" s="172"/>
      <c r="E97" s="172"/>
      <c r="F97" s="172"/>
      <c r="G97" s="172"/>
      <c r="H97" s="35">
        <f t="shared" ref="H97:H107" si="119">+E97+G97</f>
        <v>0</v>
      </c>
      <c r="I97" s="172"/>
      <c r="J97" s="172"/>
      <c r="K97" s="102">
        <f t="shared" ref="K97:K107" si="120">+D97+F97+I97</f>
        <v>0</v>
      </c>
      <c r="L97" s="103">
        <f t="shared" ref="L97:L107" si="121">+H97+J97</f>
        <v>0</v>
      </c>
      <c r="M97" s="175"/>
      <c r="N97" s="172"/>
      <c r="O97" s="36">
        <f t="shared" ref="O97:O107" si="122">SUM(K97,M97)</f>
        <v>0</v>
      </c>
      <c r="P97" s="36">
        <f t="shared" ref="P97:P107" si="123">SUM(L97,N97)</f>
        <v>0</v>
      </c>
      <c r="Q97" s="37"/>
      <c r="R97" s="172"/>
      <c r="S97" s="172"/>
      <c r="T97" s="36">
        <f t="shared" ref="T97:T108" si="124">SUM(R97,S97)</f>
        <v>0</v>
      </c>
      <c r="U97" s="36"/>
      <c r="V97" s="36">
        <f t="shared" ref="V97:V107" si="125">SUM(P97,T97)</f>
        <v>0</v>
      </c>
      <c r="W97" s="27"/>
      <c r="X97" s="27"/>
      <c r="Y97" s="27"/>
      <c r="Z97" s="27"/>
      <c r="AA97" s="64"/>
      <c r="AB97" s="27"/>
      <c r="AC97" s="27"/>
      <c r="AD97" s="27"/>
      <c r="AE97" s="27"/>
      <c r="AF97" s="27"/>
      <c r="AG97" s="27"/>
      <c r="AH97" s="27"/>
    </row>
    <row r="98" spans="1:34" ht="12.75" customHeight="1" x14ac:dyDescent="0.3">
      <c r="A98" s="188" t="s">
        <v>202</v>
      </c>
      <c r="B98" s="172"/>
      <c r="C98" s="172"/>
      <c r="D98" s="172"/>
      <c r="E98" s="172"/>
      <c r="F98" s="172"/>
      <c r="G98" s="172"/>
      <c r="H98" s="35">
        <f t="shared" si="119"/>
        <v>0</v>
      </c>
      <c r="I98" s="172"/>
      <c r="J98" s="172"/>
      <c r="K98" s="102">
        <f t="shared" si="120"/>
        <v>0</v>
      </c>
      <c r="L98" s="103">
        <f t="shared" si="121"/>
        <v>0</v>
      </c>
      <c r="M98" s="175"/>
      <c r="N98" s="172"/>
      <c r="O98" s="36">
        <f t="shared" si="122"/>
        <v>0</v>
      </c>
      <c r="P98" s="36">
        <f t="shared" si="123"/>
        <v>0</v>
      </c>
      <c r="Q98" s="37"/>
      <c r="R98" s="172"/>
      <c r="S98" s="172"/>
      <c r="T98" s="36">
        <f t="shared" si="124"/>
        <v>0</v>
      </c>
      <c r="U98" s="36"/>
      <c r="V98" s="36">
        <f t="shared" si="125"/>
        <v>0</v>
      </c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</row>
    <row r="99" spans="1:34" ht="12.75" customHeight="1" x14ac:dyDescent="0.3">
      <c r="A99" s="188" t="s">
        <v>203</v>
      </c>
      <c r="B99" s="172"/>
      <c r="C99" s="172"/>
      <c r="D99" s="172"/>
      <c r="E99" s="172"/>
      <c r="F99" s="172"/>
      <c r="G99" s="172"/>
      <c r="H99" s="35">
        <f t="shared" si="119"/>
        <v>0</v>
      </c>
      <c r="I99" s="172"/>
      <c r="J99" s="172"/>
      <c r="K99" s="102">
        <f t="shared" si="120"/>
        <v>0</v>
      </c>
      <c r="L99" s="103">
        <f t="shared" si="121"/>
        <v>0</v>
      </c>
      <c r="M99" s="175"/>
      <c r="N99" s="172"/>
      <c r="O99" s="36">
        <f t="shared" si="122"/>
        <v>0</v>
      </c>
      <c r="P99" s="36">
        <f t="shared" si="123"/>
        <v>0</v>
      </c>
      <c r="Q99" s="37"/>
      <c r="R99" s="172"/>
      <c r="S99" s="172"/>
      <c r="T99" s="36">
        <f t="shared" si="124"/>
        <v>0</v>
      </c>
      <c r="U99" s="36"/>
      <c r="V99" s="36">
        <f t="shared" si="125"/>
        <v>0</v>
      </c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</row>
    <row r="100" spans="1:34" ht="12.75" customHeight="1" x14ac:dyDescent="0.3">
      <c r="A100" s="188" t="s">
        <v>204</v>
      </c>
      <c r="B100" s="172"/>
      <c r="C100" s="172"/>
      <c r="D100" s="172"/>
      <c r="E100" s="172"/>
      <c r="F100" s="172"/>
      <c r="G100" s="172"/>
      <c r="H100" s="35">
        <f t="shared" si="119"/>
        <v>0</v>
      </c>
      <c r="I100" s="172"/>
      <c r="J100" s="172"/>
      <c r="K100" s="102">
        <f t="shared" si="120"/>
        <v>0</v>
      </c>
      <c r="L100" s="103">
        <f t="shared" si="121"/>
        <v>0</v>
      </c>
      <c r="M100" s="175"/>
      <c r="N100" s="172"/>
      <c r="O100" s="36">
        <f t="shared" si="122"/>
        <v>0</v>
      </c>
      <c r="P100" s="36">
        <f t="shared" si="123"/>
        <v>0</v>
      </c>
      <c r="Q100" s="37"/>
      <c r="R100" s="172"/>
      <c r="S100" s="172"/>
      <c r="T100" s="36">
        <f t="shared" si="124"/>
        <v>0</v>
      </c>
      <c r="U100" s="36"/>
      <c r="V100" s="36">
        <f t="shared" si="125"/>
        <v>0</v>
      </c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</row>
    <row r="101" spans="1:34" ht="12.75" customHeight="1" x14ac:dyDescent="0.3">
      <c r="A101" s="188" t="s">
        <v>205</v>
      </c>
      <c r="B101" s="172"/>
      <c r="C101" s="172"/>
      <c r="D101" s="172"/>
      <c r="E101" s="172"/>
      <c r="F101" s="172"/>
      <c r="G101" s="172"/>
      <c r="H101" s="35">
        <f t="shared" si="119"/>
        <v>0</v>
      </c>
      <c r="I101" s="172"/>
      <c r="J101" s="172"/>
      <c r="K101" s="102">
        <f t="shared" si="120"/>
        <v>0</v>
      </c>
      <c r="L101" s="103">
        <f t="shared" si="121"/>
        <v>0</v>
      </c>
      <c r="M101" s="175"/>
      <c r="N101" s="172"/>
      <c r="O101" s="36">
        <f t="shared" si="122"/>
        <v>0</v>
      </c>
      <c r="P101" s="36">
        <f t="shared" si="123"/>
        <v>0</v>
      </c>
      <c r="Q101" s="37"/>
      <c r="R101" s="172"/>
      <c r="S101" s="172"/>
      <c r="T101" s="36">
        <f t="shared" si="124"/>
        <v>0</v>
      </c>
      <c r="U101" s="36"/>
      <c r="V101" s="36">
        <f t="shared" si="125"/>
        <v>0</v>
      </c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</row>
    <row r="102" spans="1:34" ht="12.75" customHeight="1" x14ac:dyDescent="0.3">
      <c r="A102" s="188" t="s">
        <v>206</v>
      </c>
      <c r="B102" s="172"/>
      <c r="C102" s="172"/>
      <c r="D102" s="172"/>
      <c r="E102" s="172"/>
      <c r="F102" s="172"/>
      <c r="G102" s="172"/>
      <c r="H102" s="35">
        <f t="shared" si="119"/>
        <v>0</v>
      </c>
      <c r="I102" s="172"/>
      <c r="J102" s="172"/>
      <c r="K102" s="102">
        <f t="shared" si="120"/>
        <v>0</v>
      </c>
      <c r="L102" s="103">
        <f t="shared" si="121"/>
        <v>0</v>
      </c>
      <c r="M102" s="175"/>
      <c r="N102" s="172"/>
      <c r="O102" s="36">
        <f t="shared" si="122"/>
        <v>0</v>
      </c>
      <c r="P102" s="36">
        <f t="shared" si="123"/>
        <v>0</v>
      </c>
      <c r="Q102" s="37"/>
      <c r="R102" s="172"/>
      <c r="S102" s="172"/>
      <c r="T102" s="36">
        <f t="shared" si="124"/>
        <v>0</v>
      </c>
      <c r="U102" s="36"/>
      <c r="V102" s="36">
        <f t="shared" si="125"/>
        <v>0</v>
      </c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</row>
    <row r="103" spans="1:34" ht="12.75" customHeight="1" x14ac:dyDescent="0.3">
      <c r="A103" s="198" t="s">
        <v>207</v>
      </c>
      <c r="B103" s="172"/>
      <c r="C103" s="172"/>
      <c r="D103" s="172"/>
      <c r="E103" s="172"/>
      <c r="F103" s="172"/>
      <c r="G103" s="172"/>
      <c r="H103" s="35">
        <f t="shared" si="119"/>
        <v>0</v>
      </c>
      <c r="I103" s="172"/>
      <c r="J103" s="172"/>
      <c r="K103" s="102">
        <f t="shared" si="120"/>
        <v>0</v>
      </c>
      <c r="L103" s="103">
        <f t="shared" si="121"/>
        <v>0</v>
      </c>
      <c r="M103" s="175"/>
      <c r="N103" s="172"/>
      <c r="O103" s="36">
        <f t="shared" si="122"/>
        <v>0</v>
      </c>
      <c r="P103" s="36">
        <f t="shared" si="123"/>
        <v>0</v>
      </c>
      <c r="Q103" s="37"/>
      <c r="R103" s="172"/>
      <c r="S103" s="172"/>
      <c r="T103" s="36">
        <f t="shared" si="124"/>
        <v>0</v>
      </c>
      <c r="U103" s="36"/>
      <c r="V103" s="36">
        <f t="shared" si="125"/>
        <v>0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</row>
    <row r="104" spans="1:34" ht="12.75" customHeight="1" x14ac:dyDescent="0.3">
      <c r="A104" s="188" t="s">
        <v>208</v>
      </c>
      <c r="B104" s="172"/>
      <c r="C104" s="172"/>
      <c r="D104" s="172"/>
      <c r="E104" s="172"/>
      <c r="F104" s="172"/>
      <c r="G104" s="172"/>
      <c r="H104" s="35">
        <f t="shared" si="119"/>
        <v>0</v>
      </c>
      <c r="I104" s="172"/>
      <c r="J104" s="172"/>
      <c r="K104" s="102">
        <f t="shared" si="120"/>
        <v>0</v>
      </c>
      <c r="L104" s="103">
        <f t="shared" si="121"/>
        <v>0</v>
      </c>
      <c r="M104" s="175"/>
      <c r="N104" s="172"/>
      <c r="O104" s="36">
        <f t="shared" si="122"/>
        <v>0</v>
      </c>
      <c r="P104" s="36">
        <f t="shared" si="123"/>
        <v>0</v>
      </c>
      <c r="Q104" s="37"/>
      <c r="R104" s="172"/>
      <c r="S104" s="172"/>
      <c r="T104" s="36">
        <f t="shared" si="124"/>
        <v>0</v>
      </c>
      <c r="U104" s="36"/>
      <c r="V104" s="36">
        <f t="shared" si="125"/>
        <v>0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</row>
    <row r="105" spans="1:34" ht="12.75" customHeight="1" x14ac:dyDescent="0.3">
      <c r="A105" s="188" t="s">
        <v>209</v>
      </c>
      <c r="B105" s="172"/>
      <c r="C105" s="172"/>
      <c r="D105" s="172"/>
      <c r="E105" s="172"/>
      <c r="F105" s="172"/>
      <c r="G105" s="172"/>
      <c r="H105" s="35">
        <f t="shared" si="119"/>
        <v>0</v>
      </c>
      <c r="I105" s="172"/>
      <c r="J105" s="172"/>
      <c r="K105" s="102">
        <f t="shared" si="120"/>
        <v>0</v>
      </c>
      <c r="L105" s="103">
        <f t="shared" si="121"/>
        <v>0</v>
      </c>
      <c r="M105" s="175"/>
      <c r="N105" s="172"/>
      <c r="O105" s="36">
        <f t="shared" si="122"/>
        <v>0</v>
      </c>
      <c r="P105" s="36">
        <f t="shared" si="123"/>
        <v>0</v>
      </c>
      <c r="Q105" s="37"/>
      <c r="R105" s="172"/>
      <c r="S105" s="172"/>
      <c r="T105" s="36">
        <f t="shared" si="124"/>
        <v>0</v>
      </c>
      <c r="U105" s="36"/>
      <c r="V105" s="36">
        <f t="shared" si="125"/>
        <v>0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</row>
    <row r="106" spans="1:34" ht="12.75" customHeight="1" x14ac:dyDescent="0.3">
      <c r="A106" s="188" t="s">
        <v>210</v>
      </c>
      <c r="B106" s="172"/>
      <c r="C106" s="172"/>
      <c r="D106" s="172"/>
      <c r="E106" s="172"/>
      <c r="F106" s="172"/>
      <c r="G106" s="172"/>
      <c r="H106" s="35">
        <f t="shared" si="119"/>
        <v>0</v>
      </c>
      <c r="I106" s="172"/>
      <c r="J106" s="172"/>
      <c r="K106" s="102">
        <f t="shared" si="120"/>
        <v>0</v>
      </c>
      <c r="L106" s="103">
        <f t="shared" si="121"/>
        <v>0</v>
      </c>
      <c r="M106" s="175"/>
      <c r="N106" s="172"/>
      <c r="O106" s="36">
        <f t="shared" si="122"/>
        <v>0</v>
      </c>
      <c r="P106" s="36">
        <f t="shared" si="123"/>
        <v>0</v>
      </c>
      <c r="Q106" s="37"/>
      <c r="R106" s="172"/>
      <c r="S106" s="172"/>
      <c r="T106" s="36">
        <f t="shared" si="124"/>
        <v>0</v>
      </c>
      <c r="U106" s="36"/>
      <c r="V106" s="36">
        <f t="shared" si="125"/>
        <v>0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</row>
    <row r="107" spans="1:34" ht="12.75" customHeight="1" x14ac:dyDescent="0.3">
      <c r="A107" s="198" t="s">
        <v>211</v>
      </c>
      <c r="B107" s="172"/>
      <c r="C107" s="172"/>
      <c r="D107" s="172"/>
      <c r="E107" s="172"/>
      <c r="F107" s="172"/>
      <c r="G107" s="172"/>
      <c r="H107" s="35">
        <f t="shared" si="119"/>
        <v>0</v>
      </c>
      <c r="I107" s="172"/>
      <c r="J107" s="172"/>
      <c r="K107" s="102">
        <f t="shared" si="120"/>
        <v>0</v>
      </c>
      <c r="L107" s="103">
        <f t="shared" si="121"/>
        <v>0</v>
      </c>
      <c r="M107" s="175"/>
      <c r="N107" s="172"/>
      <c r="O107" s="36">
        <f t="shared" si="122"/>
        <v>0</v>
      </c>
      <c r="P107" s="36">
        <f t="shared" si="123"/>
        <v>0</v>
      </c>
      <c r="Q107" s="37"/>
      <c r="R107" s="172"/>
      <c r="S107" s="172"/>
      <c r="T107" s="36">
        <f t="shared" si="124"/>
        <v>0</v>
      </c>
      <c r="U107" s="36"/>
      <c r="V107" s="36">
        <f t="shared" si="125"/>
        <v>0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</row>
    <row r="108" spans="1:34" ht="12.75" customHeight="1" x14ac:dyDescent="0.3">
      <c r="A108" s="71" t="s">
        <v>212</v>
      </c>
      <c r="B108" s="72">
        <f>SUM(B97:B107)</f>
        <v>0</v>
      </c>
      <c r="C108" s="73"/>
      <c r="D108" s="72">
        <f t="shared" ref="D108:P108" si="126">SUM(D97:D107)</f>
        <v>0</v>
      </c>
      <c r="E108" s="72">
        <f t="shared" si="126"/>
        <v>0</v>
      </c>
      <c r="F108" s="72">
        <f t="shared" si="126"/>
        <v>0</v>
      </c>
      <c r="G108" s="72">
        <f t="shared" si="126"/>
        <v>0</v>
      </c>
      <c r="H108" s="72">
        <f t="shared" si="126"/>
        <v>0</v>
      </c>
      <c r="I108" s="72">
        <f t="shared" si="126"/>
        <v>0</v>
      </c>
      <c r="J108" s="72">
        <f t="shared" si="126"/>
        <v>0</v>
      </c>
      <c r="K108" s="111">
        <f t="shared" si="126"/>
        <v>0</v>
      </c>
      <c r="L108" s="111">
        <f t="shared" si="126"/>
        <v>0</v>
      </c>
      <c r="M108" s="72">
        <f t="shared" si="126"/>
        <v>0</v>
      </c>
      <c r="N108" s="72">
        <f t="shared" si="126"/>
        <v>0</v>
      </c>
      <c r="O108" s="72">
        <f t="shared" ref="O108" si="127">SUM(O97:O107)</f>
        <v>0</v>
      </c>
      <c r="P108" s="72">
        <f t="shared" si="126"/>
        <v>0</v>
      </c>
      <c r="Q108" s="37"/>
      <c r="R108" s="72">
        <f t="shared" ref="R108:S108" si="128">SUM(R97:R107)</f>
        <v>0</v>
      </c>
      <c r="S108" s="72">
        <f t="shared" si="128"/>
        <v>0</v>
      </c>
      <c r="T108" s="74">
        <f t="shared" si="124"/>
        <v>0</v>
      </c>
      <c r="U108" s="37"/>
      <c r="V108" s="75">
        <f>SUM(V97:V107)</f>
        <v>0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</row>
    <row r="109" spans="1:34" ht="12.75" customHeight="1" x14ac:dyDescent="0.3">
      <c r="A109" s="189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87"/>
      <c r="P109" s="187"/>
      <c r="Q109" s="37"/>
      <c r="R109" s="172"/>
      <c r="S109" s="172"/>
      <c r="T109" s="187"/>
      <c r="U109" s="37"/>
      <c r="V109" s="172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</row>
    <row r="110" spans="1:34" ht="12.75" customHeight="1" x14ac:dyDescent="0.3">
      <c r="A110" s="188" t="s">
        <v>213</v>
      </c>
      <c r="B110" s="76"/>
      <c r="C110" s="172"/>
      <c r="D110" s="172"/>
      <c r="E110" s="172"/>
      <c r="F110" s="172"/>
      <c r="G110" s="172"/>
      <c r="H110" s="35">
        <f t="shared" ref="H110:H111" si="129">+E110+G110</f>
        <v>0</v>
      </c>
      <c r="I110" s="172"/>
      <c r="J110" s="172"/>
      <c r="K110" s="102">
        <f t="shared" ref="K110:K111" si="130">+D110+F110+I110</f>
        <v>0</v>
      </c>
      <c r="L110" s="103">
        <f t="shared" ref="L110:L111" si="131">+H110+J110</f>
        <v>0</v>
      </c>
      <c r="M110" s="175"/>
      <c r="N110" s="172"/>
      <c r="O110" s="36">
        <f>SUM(K110,M110)</f>
        <v>0</v>
      </c>
      <c r="P110" s="36">
        <f>SUM(L110,N110)</f>
        <v>0</v>
      </c>
      <c r="Q110" s="37"/>
      <c r="R110" s="172"/>
      <c r="S110" s="172"/>
      <c r="T110" s="36">
        <f t="shared" ref="T110:T112" si="132">SUM(R110,S110)</f>
        <v>0</v>
      </c>
      <c r="U110" s="36"/>
      <c r="V110" s="36">
        <f t="shared" ref="V110:V112" si="133">SUM(P110,T110)</f>
        <v>0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</row>
    <row r="111" spans="1:34" ht="12.75" customHeight="1" x14ac:dyDescent="0.3">
      <c r="A111" s="188" t="s">
        <v>214</v>
      </c>
      <c r="B111" s="76"/>
      <c r="C111" s="172"/>
      <c r="D111" s="172"/>
      <c r="E111" s="172"/>
      <c r="F111" s="172"/>
      <c r="G111" s="172"/>
      <c r="H111" s="35">
        <f t="shared" si="129"/>
        <v>0</v>
      </c>
      <c r="I111" s="172"/>
      <c r="J111" s="172"/>
      <c r="K111" s="102">
        <f t="shared" si="130"/>
        <v>0</v>
      </c>
      <c r="L111" s="103">
        <f t="shared" si="131"/>
        <v>0</v>
      </c>
      <c r="M111" s="175"/>
      <c r="N111" s="172"/>
      <c r="O111" s="36">
        <f>SUM(K111,M111)</f>
        <v>0</v>
      </c>
      <c r="P111" s="36">
        <f>SUM(L111,N111)</f>
        <v>0</v>
      </c>
      <c r="Q111" s="37"/>
      <c r="R111" s="172"/>
      <c r="S111" s="172"/>
      <c r="T111" s="36">
        <f t="shared" si="132"/>
        <v>0</v>
      </c>
      <c r="U111" s="36"/>
      <c r="V111" s="36">
        <f t="shared" si="133"/>
        <v>0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</row>
    <row r="112" spans="1:34" ht="12.75" customHeight="1" x14ac:dyDescent="0.3">
      <c r="A112" s="71" t="s">
        <v>215</v>
      </c>
      <c r="B112" s="72">
        <f>SUM(B110:B111)</f>
        <v>0</v>
      </c>
      <c r="C112" s="56"/>
      <c r="D112" s="72">
        <f t="shared" ref="D112:P112" si="134">SUM(D110:D111)</f>
        <v>0</v>
      </c>
      <c r="E112" s="72">
        <f t="shared" si="134"/>
        <v>0</v>
      </c>
      <c r="F112" s="72">
        <f t="shared" si="134"/>
        <v>0</v>
      </c>
      <c r="G112" s="72">
        <f t="shared" si="134"/>
        <v>0</v>
      </c>
      <c r="H112" s="72">
        <f t="shared" si="134"/>
        <v>0</v>
      </c>
      <c r="I112" s="72">
        <f t="shared" si="134"/>
        <v>0</v>
      </c>
      <c r="J112" s="72">
        <f t="shared" si="134"/>
        <v>0</v>
      </c>
      <c r="K112" s="111">
        <f t="shared" si="134"/>
        <v>0</v>
      </c>
      <c r="L112" s="111">
        <f t="shared" si="134"/>
        <v>0</v>
      </c>
      <c r="M112" s="72">
        <f t="shared" si="134"/>
        <v>0</v>
      </c>
      <c r="N112" s="72">
        <f t="shared" si="134"/>
        <v>0</v>
      </c>
      <c r="O112" s="72">
        <f t="shared" ref="O112" si="135">SUM(O110:O111)</f>
        <v>0</v>
      </c>
      <c r="P112" s="72">
        <f t="shared" si="134"/>
        <v>0</v>
      </c>
      <c r="Q112" s="37"/>
      <c r="R112" s="72">
        <f t="shared" ref="R112:S112" si="136">SUM(R110:R111)</f>
        <v>0</v>
      </c>
      <c r="S112" s="72">
        <f t="shared" si="136"/>
        <v>0</v>
      </c>
      <c r="T112" s="74">
        <f t="shared" si="132"/>
        <v>0</v>
      </c>
      <c r="U112" s="37"/>
      <c r="V112" s="74">
        <f t="shared" si="133"/>
        <v>0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</row>
    <row r="113" spans="1:34" ht="12.75" customHeight="1" x14ac:dyDescent="0.3">
      <c r="A113" s="189"/>
      <c r="B113" s="174"/>
      <c r="C113" s="172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92"/>
      <c r="P113" s="192"/>
      <c r="Q113" s="37"/>
      <c r="R113" s="174"/>
      <c r="S113" s="174"/>
      <c r="T113" s="196"/>
      <c r="U113" s="37"/>
      <c r="V113" s="199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</row>
    <row r="114" spans="1:34" ht="12.75" customHeight="1" x14ac:dyDescent="0.3">
      <c r="A114" s="188" t="s">
        <v>216</v>
      </c>
      <c r="B114" s="174"/>
      <c r="C114" s="172"/>
      <c r="D114" s="174"/>
      <c r="E114" s="174"/>
      <c r="F114" s="174"/>
      <c r="G114" s="174"/>
      <c r="H114" s="35">
        <f t="shared" ref="H114:H116" si="137">+E114+G114</f>
        <v>0</v>
      </c>
      <c r="I114" s="174"/>
      <c r="J114" s="174"/>
      <c r="K114" s="102">
        <f t="shared" ref="K114:K116" si="138">+D114+F114+I114</f>
        <v>0</v>
      </c>
      <c r="L114" s="103">
        <f t="shared" ref="L114:L116" si="139">+H114+J114</f>
        <v>0</v>
      </c>
      <c r="M114" s="175"/>
      <c r="N114" s="174"/>
      <c r="O114" s="36">
        <f t="shared" ref="O114:P116" si="140">SUM(K114,M114)</f>
        <v>0</v>
      </c>
      <c r="P114" s="36">
        <f t="shared" si="140"/>
        <v>0</v>
      </c>
      <c r="Q114" s="37"/>
      <c r="R114" s="174"/>
      <c r="S114" s="174"/>
      <c r="T114" s="36">
        <f t="shared" ref="T114:T117" si="141">SUM(R114,S114)</f>
        <v>0</v>
      </c>
      <c r="U114" s="36"/>
      <c r="V114" s="36">
        <f t="shared" ref="V114:V117" si="142">SUM(P114,T114)</f>
        <v>0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</row>
    <row r="115" spans="1:34" ht="12.75" customHeight="1" x14ac:dyDescent="0.3">
      <c r="A115" s="188" t="s">
        <v>217</v>
      </c>
      <c r="B115" s="174"/>
      <c r="C115" s="172"/>
      <c r="D115" s="174"/>
      <c r="E115" s="174"/>
      <c r="F115" s="174"/>
      <c r="G115" s="174"/>
      <c r="H115" s="35">
        <f t="shared" si="137"/>
        <v>0</v>
      </c>
      <c r="I115" s="174"/>
      <c r="J115" s="174"/>
      <c r="K115" s="102">
        <f t="shared" si="138"/>
        <v>0</v>
      </c>
      <c r="L115" s="103">
        <f t="shared" si="139"/>
        <v>0</v>
      </c>
      <c r="M115" s="175"/>
      <c r="N115" s="174"/>
      <c r="O115" s="36">
        <f t="shared" si="140"/>
        <v>0</v>
      </c>
      <c r="P115" s="36">
        <f t="shared" si="140"/>
        <v>0</v>
      </c>
      <c r="Q115" s="37"/>
      <c r="R115" s="174"/>
      <c r="S115" s="174"/>
      <c r="T115" s="36">
        <f t="shared" si="141"/>
        <v>0</v>
      </c>
      <c r="U115" s="36"/>
      <c r="V115" s="36">
        <f t="shared" si="142"/>
        <v>0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</row>
    <row r="116" spans="1:34" ht="12.75" customHeight="1" x14ac:dyDescent="0.3">
      <c r="A116" s="200" t="s">
        <v>218</v>
      </c>
      <c r="B116" s="172"/>
      <c r="C116" s="172"/>
      <c r="D116" s="172"/>
      <c r="E116" s="172"/>
      <c r="F116" s="172"/>
      <c r="G116" s="172"/>
      <c r="H116" s="35">
        <f t="shared" si="137"/>
        <v>0</v>
      </c>
      <c r="I116" s="172"/>
      <c r="J116" s="172"/>
      <c r="K116" s="102">
        <f t="shared" si="138"/>
        <v>0</v>
      </c>
      <c r="L116" s="103">
        <f t="shared" si="139"/>
        <v>0</v>
      </c>
      <c r="M116" s="175"/>
      <c r="N116" s="172"/>
      <c r="O116" s="36">
        <f t="shared" si="140"/>
        <v>0</v>
      </c>
      <c r="P116" s="36">
        <f t="shared" si="140"/>
        <v>0</v>
      </c>
      <c r="Q116" s="37"/>
      <c r="R116" s="172"/>
      <c r="S116" s="172"/>
      <c r="T116" s="36">
        <f t="shared" si="141"/>
        <v>0</v>
      </c>
      <c r="U116" s="36"/>
      <c r="V116" s="36">
        <f t="shared" si="142"/>
        <v>0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</row>
    <row r="117" spans="1:34" ht="12.75" customHeight="1" x14ac:dyDescent="0.3">
      <c r="A117" s="71" t="s">
        <v>219</v>
      </c>
      <c r="B117" s="77">
        <f>SUM(B114:B116)</f>
        <v>0</v>
      </c>
      <c r="C117" s="172"/>
      <c r="D117" s="77">
        <f t="shared" ref="D117:P117" si="143">SUM(D114:D116)</f>
        <v>0</v>
      </c>
      <c r="E117" s="77">
        <f t="shared" si="143"/>
        <v>0</v>
      </c>
      <c r="F117" s="77">
        <f t="shared" si="143"/>
        <v>0</v>
      </c>
      <c r="G117" s="77">
        <f t="shared" si="143"/>
        <v>0</v>
      </c>
      <c r="H117" s="77">
        <f t="shared" si="143"/>
        <v>0</v>
      </c>
      <c r="I117" s="77">
        <f t="shared" si="143"/>
        <v>0</v>
      </c>
      <c r="J117" s="77">
        <f t="shared" si="143"/>
        <v>0</v>
      </c>
      <c r="K117" s="112">
        <f t="shared" si="143"/>
        <v>0</v>
      </c>
      <c r="L117" s="112">
        <f t="shared" si="143"/>
        <v>0</v>
      </c>
      <c r="M117" s="77">
        <f t="shared" si="143"/>
        <v>0</v>
      </c>
      <c r="N117" s="77">
        <f t="shared" si="143"/>
        <v>0</v>
      </c>
      <c r="O117" s="77">
        <f t="shared" ref="O117" si="144">SUM(O114:O116)</f>
        <v>0</v>
      </c>
      <c r="P117" s="77">
        <f t="shared" si="143"/>
        <v>0</v>
      </c>
      <c r="Q117" s="37"/>
      <c r="R117" s="77">
        <f t="shared" ref="R117:S117" si="145">SUM(R114:R116)</f>
        <v>0</v>
      </c>
      <c r="S117" s="77">
        <f t="shared" si="145"/>
        <v>0</v>
      </c>
      <c r="T117" s="74">
        <f t="shared" si="141"/>
        <v>0</v>
      </c>
      <c r="U117" s="37"/>
      <c r="V117" s="74">
        <f t="shared" si="142"/>
        <v>0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</row>
    <row r="118" spans="1:34" ht="12.75" customHeight="1" x14ac:dyDescent="0.3">
      <c r="A118" s="189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87"/>
      <c r="P118" s="187"/>
      <c r="Q118" s="37"/>
      <c r="R118" s="172"/>
      <c r="S118" s="172"/>
      <c r="T118" s="187"/>
      <c r="U118" s="37"/>
      <c r="V118" s="172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</row>
    <row r="119" spans="1:34" ht="12.75" customHeight="1" x14ac:dyDescent="0.3">
      <c r="A119" s="188" t="s">
        <v>220</v>
      </c>
      <c r="B119" s="172"/>
      <c r="C119" s="172"/>
      <c r="D119" s="172"/>
      <c r="E119" s="172"/>
      <c r="F119" s="172"/>
      <c r="G119" s="172"/>
      <c r="H119" s="35">
        <f t="shared" ref="H119:H120" si="146">+E119+G119</f>
        <v>0</v>
      </c>
      <c r="I119" s="172"/>
      <c r="J119" s="172"/>
      <c r="K119" s="102">
        <f t="shared" ref="K119:K120" si="147">+D119+F119+I119</f>
        <v>0</v>
      </c>
      <c r="L119" s="103">
        <f t="shared" ref="L119:L120" si="148">+H119+J119</f>
        <v>0</v>
      </c>
      <c r="M119" s="175"/>
      <c r="N119" s="172"/>
      <c r="O119" s="36">
        <f>SUM(K119,M119)</f>
        <v>0</v>
      </c>
      <c r="P119" s="36">
        <f>SUM(L119,N119)</f>
        <v>0</v>
      </c>
      <c r="Q119" s="37"/>
      <c r="R119" s="172"/>
      <c r="S119" s="172"/>
      <c r="T119" s="36">
        <f t="shared" ref="T119:T121" si="149">SUM(R119,S119)</f>
        <v>0</v>
      </c>
      <c r="U119" s="36"/>
      <c r="V119" s="36">
        <f t="shared" ref="V119:V121" si="150">SUM(P119,T119)</f>
        <v>0</v>
      </c>
      <c r="W119" s="64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</row>
    <row r="120" spans="1:34" ht="12.75" customHeight="1" x14ac:dyDescent="0.3">
      <c r="A120" s="188" t="s">
        <v>221</v>
      </c>
      <c r="B120" s="172"/>
      <c r="C120" s="172"/>
      <c r="D120" s="172"/>
      <c r="E120" s="172"/>
      <c r="F120" s="172"/>
      <c r="G120" s="172"/>
      <c r="H120" s="35">
        <f t="shared" si="146"/>
        <v>0</v>
      </c>
      <c r="I120" s="172"/>
      <c r="J120" s="172"/>
      <c r="K120" s="102">
        <f t="shared" si="147"/>
        <v>0</v>
      </c>
      <c r="L120" s="103">
        <f t="shared" si="148"/>
        <v>0</v>
      </c>
      <c r="M120" s="175"/>
      <c r="N120" s="172"/>
      <c r="O120" s="36">
        <f>SUM(K120,M120)</f>
        <v>0</v>
      </c>
      <c r="P120" s="36">
        <f>SUM(L120,N120)</f>
        <v>0</v>
      </c>
      <c r="Q120" s="37"/>
      <c r="R120" s="172"/>
      <c r="S120" s="172"/>
      <c r="T120" s="36">
        <f t="shared" si="149"/>
        <v>0</v>
      </c>
      <c r="U120" s="36"/>
      <c r="V120" s="36">
        <f t="shared" si="150"/>
        <v>0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</row>
    <row r="121" spans="1:34" ht="12.75" customHeight="1" x14ac:dyDescent="0.3">
      <c r="A121" s="71" t="s">
        <v>222</v>
      </c>
      <c r="B121" s="75">
        <f>SUM(B119:B120)</f>
        <v>0</v>
      </c>
      <c r="C121" s="172"/>
      <c r="D121" s="75">
        <f t="shared" ref="D121:P121" si="151">SUM(D119:D120)</f>
        <v>0</v>
      </c>
      <c r="E121" s="75">
        <f t="shared" si="151"/>
        <v>0</v>
      </c>
      <c r="F121" s="75">
        <f t="shared" si="151"/>
        <v>0</v>
      </c>
      <c r="G121" s="75">
        <f t="shared" si="151"/>
        <v>0</v>
      </c>
      <c r="H121" s="75">
        <f t="shared" si="151"/>
        <v>0</v>
      </c>
      <c r="I121" s="75">
        <f t="shared" si="151"/>
        <v>0</v>
      </c>
      <c r="J121" s="75">
        <f t="shared" si="151"/>
        <v>0</v>
      </c>
      <c r="K121" s="113">
        <f t="shared" si="151"/>
        <v>0</v>
      </c>
      <c r="L121" s="113">
        <f t="shared" si="151"/>
        <v>0</v>
      </c>
      <c r="M121" s="75">
        <f t="shared" si="151"/>
        <v>0</v>
      </c>
      <c r="N121" s="75">
        <f t="shared" si="151"/>
        <v>0</v>
      </c>
      <c r="O121" s="75">
        <f t="shared" ref="O121" si="152">SUM(O119:O120)</f>
        <v>0</v>
      </c>
      <c r="P121" s="75">
        <f t="shared" si="151"/>
        <v>0</v>
      </c>
      <c r="Q121" s="37"/>
      <c r="R121" s="75">
        <f t="shared" ref="R121:S121" si="153">SUM(R119:R120)</f>
        <v>0</v>
      </c>
      <c r="S121" s="75">
        <f t="shared" si="153"/>
        <v>0</v>
      </c>
      <c r="T121" s="74">
        <f t="shared" si="149"/>
        <v>0</v>
      </c>
      <c r="U121" s="37"/>
      <c r="V121" s="74">
        <f t="shared" si="150"/>
        <v>0</v>
      </c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</row>
    <row r="122" spans="1:34" ht="12.75" customHeight="1" x14ac:dyDescent="0.3">
      <c r="A122" s="197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87"/>
      <c r="P122" s="187"/>
      <c r="Q122" s="37"/>
      <c r="R122" s="172"/>
      <c r="S122" s="172"/>
      <c r="T122" s="187"/>
      <c r="U122" s="37"/>
      <c r="V122" s="172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</row>
    <row r="123" spans="1:34" ht="12.75" customHeight="1" x14ac:dyDescent="0.3">
      <c r="A123" s="78" t="s">
        <v>223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>
        <f>SUM(R123,S123)</f>
        <v>0</v>
      </c>
      <c r="U123" s="74"/>
      <c r="V123" s="74">
        <f>SUM(P123,T123)</f>
        <v>0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</row>
    <row r="124" spans="1:34" ht="12.75" customHeight="1" x14ac:dyDescent="0.3">
      <c r="A124" s="185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87"/>
      <c r="P124" s="187"/>
      <c r="Q124" s="37"/>
      <c r="R124" s="172"/>
      <c r="S124" s="172"/>
      <c r="T124" s="187"/>
      <c r="U124" s="37"/>
      <c r="V124" s="172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</row>
    <row r="125" spans="1:34" ht="12.75" customHeight="1" x14ac:dyDescent="0.3">
      <c r="A125" s="185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87"/>
      <c r="P125" s="187"/>
      <c r="Q125" s="37"/>
      <c r="R125" s="172"/>
      <c r="S125" s="172"/>
      <c r="T125" s="187"/>
      <c r="U125" s="37"/>
      <c r="V125" s="172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</row>
    <row r="126" spans="1:34" ht="12.75" customHeight="1" x14ac:dyDescent="0.3">
      <c r="A126" s="79" t="s">
        <v>224</v>
      </c>
      <c r="B126" s="80">
        <f>SUM(B93,B108,B112,B117,B121,B123)</f>
        <v>0</v>
      </c>
      <c r="C126" s="81"/>
      <c r="D126" s="80">
        <f t="shared" ref="D126:P126" si="154">SUM(D93,D108,D112,D117,D121,D123)</f>
        <v>0</v>
      </c>
      <c r="E126" s="80">
        <f t="shared" si="154"/>
        <v>0</v>
      </c>
      <c r="F126" s="80">
        <f t="shared" si="154"/>
        <v>0</v>
      </c>
      <c r="G126" s="80">
        <f t="shared" si="154"/>
        <v>0</v>
      </c>
      <c r="H126" s="80">
        <f t="shared" si="154"/>
        <v>0</v>
      </c>
      <c r="I126" s="80">
        <f t="shared" si="154"/>
        <v>0</v>
      </c>
      <c r="J126" s="80">
        <f t="shared" si="154"/>
        <v>0</v>
      </c>
      <c r="K126" s="114">
        <f t="shared" si="154"/>
        <v>0</v>
      </c>
      <c r="L126" s="114">
        <f t="shared" si="154"/>
        <v>0</v>
      </c>
      <c r="M126" s="80">
        <f t="shared" si="154"/>
        <v>0</v>
      </c>
      <c r="N126" s="80">
        <f t="shared" si="154"/>
        <v>0</v>
      </c>
      <c r="O126" s="80">
        <f t="shared" ref="O126" si="155">SUM(O93,O108,O112,O117,O121,O123)</f>
        <v>0</v>
      </c>
      <c r="P126" s="80">
        <f t="shared" si="154"/>
        <v>0</v>
      </c>
      <c r="Q126" s="82"/>
      <c r="R126" s="80">
        <f t="shared" ref="R126:S126" si="156">SUM(R93,R108,R112,R117,R121,R123)</f>
        <v>0</v>
      </c>
      <c r="S126" s="80">
        <f t="shared" si="156"/>
        <v>0</v>
      </c>
      <c r="T126" s="83">
        <f>SUM(R126,S126)</f>
        <v>0</v>
      </c>
      <c r="U126" s="84"/>
      <c r="V126" s="83">
        <f>SUM(P126,T126)</f>
        <v>0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</row>
    <row r="127" spans="1:34" ht="12.75" customHeight="1" x14ac:dyDescent="0.3">
      <c r="A127" s="198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</row>
    <row r="128" spans="1:34" ht="12.75" customHeight="1" x14ac:dyDescent="0.3">
      <c r="A128" s="32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</row>
    <row r="129" spans="1:34" ht="12.75" customHeight="1" x14ac:dyDescent="0.3">
      <c r="A129" s="24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</row>
    <row r="130" spans="1:34" ht="12.75" customHeight="1" x14ac:dyDescent="0.3">
      <c r="A130" s="24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</row>
    <row r="131" spans="1:34" ht="51.75" customHeight="1" x14ac:dyDescent="0.3">
      <c r="A131" s="26"/>
      <c r="B131" s="26"/>
      <c r="C131" s="86"/>
      <c r="D131" s="87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</row>
    <row r="132" spans="1:34" ht="20.25" customHeight="1" x14ac:dyDescent="0.3">
      <c r="A132" s="88" t="s">
        <v>225</v>
      </c>
      <c r="B132" s="89" t="s">
        <v>98</v>
      </c>
      <c r="C132" s="88"/>
      <c r="D132" s="238" t="s">
        <v>226</v>
      </c>
      <c r="E132" s="229"/>
      <c r="F132" s="229"/>
      <c r="G132" s="229"/>
      <c r="H132" s="229"/>
      <c r="I132" s="230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</row>
    <row r="133" spans="1:34" ht="63" customHeight="1" x14ac:dyDescent="0.3">
      <c r="A133" s="90" t="s">
        <v>227</v>
      </c>
      <c r="B133" s="115" t="e">
        <f>IF((P15/O15)-1&gt;=20%,"Molimo objasniti razliku između ostvarenog i planiranog",IF((P15/O15)-1&lt;=-20%,"Molimo objasniti razliku između ostvarenog i planiranog","OK"))</f>
        <v>#DIV/0!</v>
      </c>
      <c r="C133" s="91"/>
      <c r="D133" s="228"/>
      <c r="E133" s="229"/>
      <c r="F133" s="229"/>
      <c r="G133" s="229"/>
      <c r="H133" s="229"/>
      <c r="I133" s="230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</row>
    <row r="134" spans="1:34" ht="41.25" customHeight="1" x14ac:dyDescent="0.3">
      <c r="A134" s="90" t="s">
        <v>228</v>
      </c>
      <c r="B134" s="116" t="e">
        <f>IF((P22/O22)-1&gt;=20%,"Molimo objasniti razliku između ostvarenog i planiranog",IF((P22/O22)-1&lt;=-20%,"Molimo objasniti razliku između ostvarenog i planiranog","OK"))</f>
        <v>#DIV/0!</v>
      </c>
      <c r="C134" s="91"/>
      <c r="D134" s="228"/>
      <c r="E134" s="229"/>
      <c r="F134" s="229"/>
      <c r="G134" s="229"/>
      <c r="H134" s="229"/>
      <c r="I134" s="230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</row>
    <row r="135" spans="1:34" ht="27.75" customHeight="1" x14ac:dyDescent="0.3">
      <c r="A135" s="90" t="s">
        <v>229</v>
      </c>
      <c r="B135" s="116" t="e">
        <f>IF((P26/O26)-1&gt;=20%,"Molimo objasniti razliku između ostvarenog i planiranog",IF((P26/O26)-1&lt;=-20%,"Molimo objasniti razliku između ostvarenog i planiranog","OK"))</f>
        <v>#DIV/0!</v>
      </c>
      <c r="C135" s="91"/>
      <c r="D135" s="228"/>
      <c r="E135" s="229"/>
      <c r="F135" s="229"/>
      <c r="G135" s="229"/>
      <c r="H135" s="229"/>
      <c r="I135" s="230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</row>
    <row r="136" spans="1:34" ht="27.75" customHeight="1" x14ac:dyDescent="0.3">
      <c r="A136" s="90" t="s">
        <v>230</v>
      </c>
      <c r="B136" s="116" t="e">
        <f>IF((P33/O33)-1&gt;=20%,"Molimo objasniti razliku između ostvarenog i planiranog",IF((P33/O33)-1&lt;=-20%,"Molimo objasniti razliku između ostvarenog i planiranog","OK"))</f>
        <v>#DIV/0!</v>
      </c>
      <c r="C136" s="91"/>
      <c r="D136" s="228"/>
      <c r="E136" s="229"/>
      <c r="F136" s="229"/>
      <c r="G136" s="229"/>
      <c r="H136" s="229"/>
      <c r="I136" s="230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</row>
    <row r="137" spans="1:34" ht="27.75" customHeight="1" x14ac:dyDescent="0.3">
      <c r="A137" s="90" t="s">
        <v>231</v>
      </c>
      <c r="B137" s="116" t="e">
        <f>IF((P38/O38)-1&gt;=20%,"Molimo objasniti razliku između ostvarenog i planiranog",IF((P38/O38)-1&lt;=-20%,"Molimo objasniti razliku između ostvarenog i planiranog","OK"))</f>
        <v>#DIV/0!</v>
      </c>
      <c r="C137" s="91"/>
      <c r="D137" s="228"/>
      <c r="E137" s="229"/>
      <c r="F137" s="229"/>
      <c r="G137" s="229"/>
      <c r="H137" s="229"/>
      <c r="I137" s="230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</row>
    <row r="138" spans="1:34" ht="27.75" customHeight="1" x14ac:dyDescent="0.3">
      <c r="A138" s="90" t="s">
        <v>232</v>
      </c>
      <c r="B138" s="116" t="e">
        <f>IF((P47/O47)-1&gt;=20%,"Molimo objasniti razliku između ostvarenog i planiranog",IF((P47/O47)-1&lt;=-20%,"Molimo objasniti razliku između ostvarenog i planiranog","OK"))</f>
        <v>#DIV/0!</v>
      </c>
      <c r="C138" s="91"/>
      <c r="D138" s="228"/>
      <c r="E138" s="229"/>
      <c r="F138" s="229"/>
      <c r="G138" s="229"/>
      <c r="H138" s="229"/>
      <c r="I138" s="230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</row>
    <row r="139" spans="1:34" ht="27.75" customHeight="1" x14ac:dyDescent="0.3">
      <c r="A139" s="90" t="s">
        <v>233</v>
      </c>
      <c r="B139" s="116" t="e">
        <f>IF((P55/O55)-1&gt;=20%,"Molimo objasniti razliku između ostvarenog i planiranog",IF((P55/O55)-1&lt;=-20%,"Molimo objasniti razliku između ostvarenog i planiranog","OK"))</f>
        <v>#DIV/0!</v>
      </c>
      <c r="C139" s="91"/>
      <c r="D139" s="228"/>
      <c r="E139" s="229"/>
      <c r="F139" s="229"/>
      <c r="G139" s="229"/>
      <c r="H139" s="229"/>
      <c r="I139" s="230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</row>
    <row r="140" spans="1:34" ht="27.75" customHeight="1" x14ac:dyDescent="0.3">
      <c r="A140" s="92" t="s">
        <v>234</v>
      </c>
      <c r="B140" s="116" t="e">
        <f>IF((P60/O60)-1&gt;=20%,"Molimo objasniti razliku između ostvarenog i planiranog",IF((P60/O60)-1&lt;=-20%,"Molimo objasniti razliku između ostvarenog i planiranog","OK"))</f>
        <v>#DIV/0!</v>
      </c>
      <c r="C140" s="93"/>
      <c r="D140" s="228"/>
      <c r="E140" s="229"/>
      <c r="F140" s="229"/>
      <c r="G140" s="229"/>
      <c r="H140" s="229"/>
      <c r="I140" s="230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</row>
    <row r="141" spans="1:34" ht="44.25" customHeight="1" x14ac:dyDescent="0.3">
      <c r="A141" s="92" t="s">
        <v>235</v>
      </c>
      <c r="B141" s="116" t="e">
        <f>IF((P65/O65)-1&gt;=20%,"Molimo objasniti razliku između ostvarenog i planiranog",IF((P65/O65)-1&lt;=-20%,"Molimo objasniti razliku između ostvarenog i planiranog","OK"))</f>
        <v>#DIV/0!</v>
      </c>
      <c r="C141" s="93"/>
      <c r="D141" s="228"/>
      <c r="E141" s="229"/>
      <c r="F141" s="229"/>
      <c r="G141" s="229"/>
      <c r="H141" s="229"/>
      <c r="I141" s="230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</row>
    <row r="142" spans="1:34" ht="27.75" customHeight="1" x14ac:dyDescent="0.3">
      <c r="A142" s="94" t="s">
        <v>236</v>
      </c>
      <c r="B142" s="116" t="e">
        <f>IF((P70/O70)-1&gt;=20%,"Molimo objasniti razliku između ostvarenog i planiranog",IF((P70/O70)-1&lt;=-20%,"Molimo objasniti razliku između ostvarenog i planiranog","OK"))</f>
        <v>#DIV/0!</v>
      </c>
      <c r="C142" s="91"/>
      <c r="D142" s="228"/>
      <c r="E142" s="229"/>
      <c r="F142" s="229"/>
      <c r="G142" s="229"/>
      <c r="H142" s="229"/>
      <c r="I142" s="230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</row>
    <row r="143" spans="1:34" ht="27.75" customHeight="1" x14ac:dyDescent="0.3">
      <c r="A143" s="90" t="s">
        <v>237</v>
      </c>
      <c r="B143" s="116" t="e">
        <f>IF((P79/O79)-1&gt;=20%,"Molimo objasniti razliku između ostvarenog i planiranog",IF((P79/O79)-1&lt;=-20%,"Molimo objasniti razliku između ostvarenog i planiranog","OK"))</f>
        <v>#DIV/0!</v>
      </c>
      <c r="C143" s="91"/>
      <c r="D143" s="228"/>
      <c r="E143" s="229"/>
      <c r="F143" s="229"/>
      <c r="G143" s="229"/>
      <c r="H143" s="229"/>
      <c r="I143" s="230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</row>
    <row r="144" spans="1:34" ht="27.75" customHeight="1" x14ac:dyDescent="0.3">
      <c r="A144" s="90" t="s">
        <v>238</v>
      </c>
      <c r="B144" s="116" t="e">
        <f>IF((P89/O89)-1&gt;=20%,"Molimo objasniti razliku između ostvarenog i planiranog",IF((P89/O89)-1&lt;=-20%,"Molimo objasniti razliku između ostvarenog i planiranog","OK"))</f>
        <v>#DIV/0!</v>
      </c>
      <c r="C144" s="95"/>
      <c r="D144" s="228"/>
      <c r="E144" s="229"/>
      <c r="F144" s="229"/>
      <c r="G144" s="229"/>
      <c r="H144" s="229"/>
      <c r="I144" s="230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</row>
    <row r="145" spans="1:34" ht="23.25" customHeight="1" x14ac:dyDescent="0.3">
      <c r="A145" s="90"/>
      <c r="B145" s="117"/>
      <c r="C145" s="95"/>
      <c r="D145" s="228"/>
      <c r="E145" s="229"/>
      <c r="F145" s="229"/>
      <c r="G145" s="229"/>
      <c r="H145" s="229"/>
      <c r="I145" s="230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</row>
    <row r="146" spans="1:34" ht="27.75" customHeight="1" x14ac:dyDescent="0.3">
      <c r="A146" s="90" t="s">
        <v>199</v>
      </c>
      <c r="B146" s="116" t="e">
        <f>IF((P93/O93)-1&gt;=20%,"Molimo objasniti razliku između ostvarenog i planiranog",IF((P93/O93)-1&lt;=-20%,"Molimo objasniti razliku između ostvarenog i planiranog","OK"))</f>
        <v>#DIV/0!</v>
      </c>
      <c r="C146" s="95"/>
      <c r="D146" s="228"/>
      <c r="E146" s="229"/>
      <c r="F146" s="229"/>
      <c r="G146" s="229"/>
      <c r="H146" s="229"/>
      <c r="I146" s="230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</row>
    <row r="147" spans="1:34" ht="27.75" customHeight="1" x14ac:dyDescent="0.3">
      <c r="A147" s="90" t="s">
        <v>212</v>
      </c>
      <c r="B147" s="116" t="e">
        <f>IF((P108/O108)-1&gt;=20%,"Molimo objasniti razliku između ostvarenog i planiranog",IF((P108/O108)-1&lt;=-20%,"Molimo objasniti razliku između ostvarenog i planiranog","OK"))</f>
        <v>#DIV/0!</v>
      </c>
      <c r="C147" s="95"/>
      <c r="D147" s="228"/>
      <c r="E147" s="229"/>
      <c r="F147" s="229"/>
      <c r="G147" s="229"/>
      <c r="H147" s="229"/>
      <c r="I147" s="230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</row>
    <row r="148" spans="1:34" ht="27.75" customHeight="1" x14ac:dyDescent="0.3">
      <c r="A148" s="90" t="s">
        <v>239</v>
      </c>
      <c r="B148" s="116" t="e">
        <f>IF((P112/O112)-1&gt;=20%,"Molimo objasniti razliku između ostvarenog i planiranog",IF((P112/O112)-1&lt;=-20%,"Molimo objasniti razliku između ostvarenog i planiranog","OK"))</f>
        <v>#DIV/0!</v>
      </c>
      <c r="C148" s="95"/>
      <c r="D148" s="228"/>
      <c r="E148" s="229"/>
      <c r="F148" s="229"/>
      <c r="G148" s="229"/>
      <c r="H148" s="229"/>
      <c r="I148" s="230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</row>
    <row r="149" spans="1:34" ht="27.75" customHeight="1" x14ac:dyDescent="0.3">
      <c r="A149" s="90" t="s">
        <v>240</v>
      </c>
      <c r="B149" s="116" t="e">
        <f>IF((P117/O117)-1&gt;=20%,"Molimo objasniti razliku između ostvarenog i planiranog",IF((P117/O117)-1&lt;=-20%,"Molimo objasniti razliku između ostvarenog i planiranog","OK"))</f>
        <v>#DIV/0!</v>
      </c>
      <c r="C149" s="95"/>
      <c r="D149" s="228"/>
      <c r="E149" s="229"/>
      <c r="F149" s="229"/>
      <c r="G149" s="229"/>
      <c r="H149" s="229"/>
      <c r="I149" s="230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</row>
    <row r="150" spans="1:34" ht="27.75" customHeight="1" x14ac:dyDescent="0.3">
      <c r="A150" s="90" t="s">
        <v>241</v>
      </c>
      <c r="B150" s="116" t="e">
        <f>IF((P121/O121)-1&gt;=20%,"Molimo objasniti razliku između ostvarenog i planiranog",IF((P121/O121)-1&lt;=-20%,"Molimo objasniti razliku između ostvarenog i planiranog","OK"))</f>
        <v>#DIV/0!</v>
      </c>
      <c r="C150" s="95"/>
      <c r="D150" s="228"/>
      <c r="E150" s="229"/>
      <c r="F150" s="229"/>
      <c r="G150" s="229"/>
      <c r="H150" s="229"/>
      <c r="I150" s="230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</row>
    <row r="151" spans="1:34" ht="27.75" customHeight="1" x14ac:dyDescent="0.3">
      <c r="A151" s="90" t="s">
        <v>242</v>
      </c>
      <c r="B151" s="116" t="e">
        <f>IF((P123/O123)-1&gt;=20%,"Molimo objasniti razliku između ostvarenog i planiranog",IF((P123/O123)-1&lt;=-20%,"Molimo objasniti razliku između ostvarenog i planiranog","OK"))</f>
        <v>#DIV/0!</v>
      </c>
      <c r="C151" s="95"/>
      <c r="D151" s="228"/>
      <c r="E151" s="229"/>
      <c r="F151" s="229"/>
      <c r="G151" s="229"/>
      <c r="H151" s="229"/>
      <c r="I151" s="230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</row>
    <row r="152" spans="1:34" ht="12.75" customHeight="1" x14ac:dyDescent="0.3">
      <c r="A152" s="95"/>
      <c r="B152" s="234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</row>
    <row r="153" spans="1:34" ht="12.75" customHeight="1" x14ac:dyDescent="0.3">
      <c r="A153" s="96"/>
      <c r="B153" s="231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</row>
    <row r="154" spans="1:34" ht="27.75" customHeight="1" x14ac:dyDescent="0.3">
      <c r="A154" s="90" t="s">
        <v>243</v>
      </c>
      <c r="B154" s="9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</row>
    <row r="155" spans="1:34" ht="12.75" customHeight="1" x14ac:dyDescent="0.3">
      <c r="A155" s="27"/>
      <c r="B155" s="232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</row>
    <row r="156" spans="1:34" ht="12.75" customHeight="1" x14ac:dyDescent="0.3">
      <c r="A156" s="27"/>
      <c r="B156" s="227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</row>
    <row r="157" spans="1:34" ht="12.75" customHeight="1" x14ac:dyDescent="0.3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</row>
    <row r="158" spans="1:34" ht="32.700000000000003" customHeight="1" x14ac:dyDescent="0.3">
      <c r="A158" s="201" t="s">
        <v>244</v>
      </c>
      <c r="B158" s="100" t="str">
        <f>REPT('Informacije o klubu_31.12.2024.'!B31,1)</f>
        <v/>
      </c>
      <c r="C158" s="99"/>
      <c r="D158" s="99"/>
      <c r="E158" s="99"/>
      <c r="F158" s="27"/>
      <c r="G158" s="27"/>
      <c r="H158" s="27"/>
      <c r="I158" s="24"/>
      <c r="J158" s="24"/>
      <c r="K158" s="24"/>
      <c r="L158" s="24"/>
      <c r="M158" s="24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</row>
    <row r="159" spans="1:34" ht="12.75" customHeight="1" x14ac:dyDescent="0.3">
      <c r="A159" s="233"/>
      <c r="B159" s="215"/>
      <c r="C159" s="215"/>
      <c r="D159" s="215"/>
      <c r="E159" s="215"/>
      <c r="F159" s="215"/>
      <c r="G159" s="215"/>
      <c r="H159" s="215"/>
      <c r="I159" s="215"/>
      <c r="J159" s="26"/>
      <c r="K159" s="26"/>
      <c r="L159" s="26"/>
      <c r="M159" s="26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</row>
    <row r="160" spans="1:34" ht="12.75" customHeight="1" x14ac:dyDescent="0.3">
      <c r="A160" s="100" t="str">
        <f>REPT('Informacije o klubu_31.12.2024.'!B11,1)</f>
        <v/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</row>
    <row r="161" spans="1:34" ht="12.75" customHeight="1" x14ac:dyDescent="0.3">
      <c r="A161" s="98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</row>
    <row r="162" spans="1:34" ht="12.75" customHeight="1" x14ac:dyDescent="0.3">
      <c r="A162" s="100" t="str">
        <f>REPT('Informacije o klubu_31.12.2024.'!B13,1)</f>
        <v/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</row>
    <row r="163" spans="1:34" ht="12.75" customHeight="1" x14ac:dyDescent="0.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</row>
    <row r="164" spans="1:34" ht="12.75" customHeight="1" x14ac:dyDescent="0.3">
      <c r="A164" s="101" t="s">
        <v>110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</row>
    <row r="165" spans="1:34" ht="12.75" customHeight="1" x14ac:dyDescent="0.3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</row>
    <row r="166" spans="1:34" ht="12.75" customHeight="1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</row>
    <row r="167" spans="1:34" ht="12.75" customHeight="1" x14ac:dyDescent="0.3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</row>
    <row r="168" spans="1:34" ht="12.75" customHeight="1" x14ac:dyDescent="0.3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</row>
    <row r="169" spans="1:34" ht="12.75" customHeight="1" x14ac:dyDescent="0.3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</row>
    <row r="170" spans="1:34" ht="12.75" customHeight="1" x14ac:dyDescent="0.3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</row>
    <row r="171" spans="1:34" ht="12.75" customHeight="1" x14ac:dyDescent="0.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</row>
    <row r="172" spans="1:34" ht="12.75" customHeight="1" x14ac:dyDescent="0.3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</row>
    <row r="173" spans="1:34" ht="12.75" customHeight="1" x14ac:dyDescent="0.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</row>
    <row r="174" spans="1:34" ht="12.75" customHeight="1" x14ac:dyDescent="0.3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</row>
    <row r="175" spans="1:34" ht="12.75" customHeight="1" x14ac:dyDescent="0.3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</row>
    <row r="176" spans="1:34" ht="12.75" customHeight="1" x14ac:dyDescent="0.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</row>
    <row r="177" spans="1:34" ht="12.75" customHeight="1" x14ac:dyDescent="0.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</row>
    <row r="178" spans="1:34" ht="12.75" customHeight="1" x14ac:dyDescent="0.3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</row>
    <row r="179" spans="1:34" ht="12.75" customHeight="1" x14ac:dyDescent="0.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</row>
    <row r="180" spans="1:34" ht="12.75" customHeight="1" x14ac:dyDescent="0.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</row>
    <row r="181" spans="1:34" ht="12.75" customHeight="1" x14ac:dyDescent="0.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</row>
    <row r="182" spans="1:34" ht="12.75" customHeight="1" x14ac:dyDescent="0.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</row>
    <row r="183" spans="1:34" ht="12.75" customHeight="1" x14ac:dyDescent="0.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</row>
    <row r="184" spans="1:34" ht="12.75" customHeight="1" x14ac:dyDescent="0.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</row>
    <row r="185" spans="1:34" ht="12.75" customHeight="1" x14ac:dyDescent="0.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</row>
    <row r="186" spans="1:34" ht="12.75" customHeight="1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</row>
    <row r="187" spans="1:34" ht="12.75" customHeight="1" x14ac:dyDescent="0.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</row>
    <row r="188" spans="1:34" ht="12.75" customHeight="1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</row>
    <row r="189" spans="1:34" ht="12.75" customHeight="1" x14ac:dyDescent="0.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</row>
    <row r="190" spans="1:34" ht="12.75" customHeight="1" x14ac:dyDescent="0.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</row>
    <row r="191" spans="1:34" ht="12.75" customHeight="1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</row>
    <row r="192" spans="1:34" ht="12.75" customHeight="1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</row>
    <row r="193" spans="1:34" ht="12.75" customHeight="1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</row>
    <row r="194" spans="1:34" ht="12.75" customHeight="1" x14ac:dyDescent="0.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</row>
    <row r="195" spans="1:34" ht="12.75" customHeight="1" x14ac:dyDescent="0.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</row>
    <row r="196" spans="1:34" ht="12.75" customHeight="1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</row>
    <row r="197" spans="1:34" ht="12.75" customHeight="1" x14ac:dyDescent="0.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</row>
    <row r="198" spans="1:34" ht="12.75" customHeight="1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</row>
    <row r="199" spans="1:34" ht="12.75" customHeight="1" x14ac:dyDescent="0.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</row>
    <row r="200" spans="1:34" ht="12.75" customHeight="1" x14ac:dyDescent="0.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</row>
    <row r="201" spans="1:34" ht="12.75" customHeight="1" x14ac:dyDescent="0.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</row>
    <row r="202" spans="1:34" ht="12.75" customHeight="1" x14ac:dyDescent="0.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</row>
    <row r="203" spans="1:34" ht="12.75" customHeight="1" x14ac:dyDescent="0.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</row>
    <row r="204" spans="1:34" ht="12.75" customHeight="1" x14ac:dyDescent="0.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</row>
    <row r="205" spans="1:34" ht="12.75" customHeight="1" x14ac:dyDescent="0.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</row>
    <row r="206" spans="1:34" ht="12.75" customHeight="1" x14ac:dyDescent="0.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</row>
    <row r="207" spans="1:34" ht="12.75" customHeight="1" x14ac:dyDescent="0.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</row>
    <row r="208" spans="1:34" ht="12.75" customHeight="1" x14ac:dyDescent="0.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</row>
    <row r="209" spans="1:34" ht="12.75" customHeight="1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</row>
    <row r="210" spans="1:34" ht="12.75" customHeight="1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</row>
    <row r="211" spans="1:34" ht="12.75" customHeight="1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</row>
    <row r="212" spans="1:34" ht="12.75" customHeight="1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</row>
    <row r="213" spans="1:34" ht="12.75" customHeight="1" x14ac:dyDescent="0.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</row>
    <row r="214" spans="1:34" ht="12.75" customHeight="1" x14ac:dyDescent="0.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</row>
    <row r="215" spans="1:34" ht="12.75" customHeight="1" x14ac:dyDescent="0.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</row>
    <row r="216" spans="1:34" ht="12.75" customHeight="1" x14ac:dyDescent="0.3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</row>
    <row r="217" spans="1:34" ht="12.75" customHeight="1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</row>
    <row r="218" spans="1:34" ht="12.75" customHeight="1" x14ac:dyDescent="0.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</row>
    <row r="219" spans="1:34" ht="12.75" customHeight="1" x14ac:dyDescent="0.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</row>
    <row r="220" spans="1:34" ht="12.75" customHeight="1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</row>
    <row r="221" spans="1:34" ht="12.75" customHeight="1" x14ac:dyDescent="0.3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</row>
    <row r="222" spans="1:34" ht="12.75" customHeight="1" x14ac:dyDescent="0.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</row>
    <row r="223" spans="1:34" ht="12.75" customHeight="1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</row>
    <row r="224" spans="1:34" ht="12.75" customHeight="1" x14ac:dyDescent="0.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</row>
    <row r="225" spans="1:34" ht="12.75" customHeight="1" x14ac:dyDescent="0.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</row>
    <row r="226" spans="1:34" ht="12.75" customHeight="1" x14ac:dyDescent="0.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</row>
    <row r="227" spans="1:34" ht="12.75" customHeight="1" x14ac:dyDescent="0.3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</row>
    <row r="228" spans="1:34" ht="12.75" customHeight="1" x14ac:dyDescent="0.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</row>
    <row r="229" spans="1:34" ht="12.75" customHeight="1" x14ac:dyDescent="0.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</row>
    <row r="230" spans="1:34" ht="12.75" customHeight="1" x14ac:dyDescent="0.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</row>
    <row r="231" spans="1:34" ht="12.75" customHeight="1" x14ac:dyDescent="0.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</row>
    <row r="232" spans="1:34" ht="12.75" customHeight="1" x14ac:dyDescent="0.3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</row>
    <row r="233" spans="1:34" ht="12.75" customHeight="1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</row>
    <row r="234" spans="1:34" ht="12.75" customHeight="1" x14ac:dyDescent="0.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</row>
    <row r="235" spans="1:34" ht="12.75" customHeight="1" x14ac:dyDescent="0.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</row>
    <row r="236" spans="1:34" ht="12.75" customHeight="1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</row>
    <row r="237" spans="1:34" ht="12.75" customHeight="1" x14ac:dyDescent="0.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</row>
    <row r="238" spans="1:34" ht="12.75" customHeight="1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</row>
    <row r="239" spans="1:34" ht="12.75" customHeight="1" x14ac:dyDescent="0.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</row>
    <row r="240" spans="1:34" ht="12.75" customHeight="1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</row>
    <row r="241" spans="1:34" ht="12.75" customHeight="1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</row>
    <row r="242" spans="1:34" ht="12.75" customHeight="1" x14ac:dyDescent="0.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</row>
    <row r="243" spans="1:34" ht="12.75" customHeight="1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</row>
    <row r="244" spans="1:34" ht="12.75" customHeight="1" x14ac:dyDescent="0.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</row>
    <row r="245" spans="1:34" ht="12.75" customHeight="1" x14ac:dyDescent="0.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</row>
    <row r="246" spans="1:34" ht="12.75" customHeight="1" x14ac:dyDescent="0.3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</row>
    <row r="247" spans="1:34" ht="12.75" customHeight="1" x14ac:dyDescent="0.3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</row>
    <row r="248" spans="1:34" ht="12.75" customHeight="1" x14ac:dyDescent="0.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</row>
    <row r="249" spans="1:34" ht="12.75" customHeight="1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</row>
    <row r="250" spans="1:34" ht="12.75" customHeight="1" x14ac:dyDescent="0.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</row>
    <row r="251" spans="1:34" ht="12.75" customHeight="1" x14ac:dyDescent="0.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</row>
    <row r="252" spans="1:34" ht="12.75" customHeight="1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</row>
    <row r="253" spans="1:34" ht="12.75" customHeight="1" x14ac:dyDescent="0.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</row>
    <row r="254" spans="1:34" ht="12.75" customHeight="1" x14ac:dyDescent="0.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</row>
    <row r="255" spans="1:34" ht="12.75" customHeight="1" x14ac:dyDescent="0.3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</row>
    <row r="256" spans="1:34" ht="12.75" customHeight="1" x14ac:dyDescent="0.3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</row>
    <row r="257" spans="1:34" ht="12.75" customHeight="1" x14ac:dyDescent="0.3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</row>
    <row r="258" spans="1:34" ht="12.75" customHeight="1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</row>
    <row r="259" spans="1:34" ht="12.75" customHeight="1" x14ac:dyDescent="0.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</row>
    <row r="260" spans="1:34" ht="12.75" customHeight="1" x14ac:dyDescent="0.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</row>
    <row r="261" spans="1:34" ht="12.75" customHeight="1" x14ac:dyDescent="0.3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</row>
    <row r="262" spans="1:34" ht="12.75" customHeight="1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</row>
    <row r="263" spans="1:34" ht="12.75" customHeight="1" x14ac:dyDescent="0.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</row>
    <row r="264" spans="1:34" ht="12.75" customHeight="1" x14ac:dyDescent="0.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</row>
    <row r="265" spans="1:34" ht="12.75" customHeight="1" x14ac:dyDescent="0.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</row>
    <row r="266" spans="1:34" ht="12.75" customHeight="1" x14ac:dyDescent="0.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</row>
    <row r="267" spans="1:34" ht="12.75" customHeight="1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</row>
    <row r="268" spans="1:34" ht="12.75" customHeight="1" x14ac:dyDescent="0.3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</row>
    <row r="269" spans="1:34" ht="12.75" customHeight="1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</row>
    <row r="270" spans="1:34" ht="12.75" customHeight="1" x14ac:dyDescent="0.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</row>
    <row r="271" spans="1:34" ht="12.75" customHeight="1" x14ac:dyDescent="0.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</row>
    <row r="272" spans="1:34" ht="12.75" customHeight="1" x14ac:dyDescent="0.3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</row>
    <row r="273" spans="1:34" ht="12.75" customHeight="1" x14ac:dyDescent="0.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</row>
    <row r="274" spans="1:34" ht="12.75" customHeight="1" x14ac:dyDescent="0.3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</row>
    <row r="275" spans="1:34" ht="12.75" customHeight="1" x14ac:dyDescent="0.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</row>
    <row r="276" spans="1:34" ht="12.75" customHeight="1" x14ac:dyDescent="0.3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</row>
    <row r="277" spans="1:34" ht="12.75" customHeight="1" x14ac:dyDescent="0.3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</row>
    <row r="278" spans="1:34" ht="12.75" customHeight="1" x14ac:dyDescent="0.3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</row>
    <row r="279" spans="1:34" ht="12.75" customHeight="1" x14ac:dyDescent="0.3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</row>
    <row r="280" spans="1:34" ht="12.75" customHeight="1" x14ac:dyDescent="0.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</row>
    <row r="281" spans="1:34" ht="12.75" customHeight="1" x14ac:dyDescent="0.3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</row>
    <row r="282" spans="1:34" ht="12.75" customHeight="1" x14ac:dyDescent="0.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</row>
    <row r="283" spans="1:34" ht="12.75" customHeight="1" x14ac:dyDescent="0.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</row>
    <row r="284" spans="1:34" ht="12.75" customHeight="1" x14ac:dyDescent="0.3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</row>
    <row r="285" spans="1:34" ht="12.75" customHeight="1" x14ac:dyDescent="0.3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</row>
    <row r="286" spans="1:34" ht="12.75" customHeight="1" x14ac:dyDescent="0.3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</row>
    <row r="287" spans="1:34" ht="12.75" customHeight="1" x14ac:dyDescent="0.3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</row>
    <row r="288" spans="1:34" ht="12.75" customHeight="1" x14ac:dyDescent="0.3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</row>
    <row r="289" spans="1:34" ht="12.75" customHeight="1" x14ac:dyDescent="0.3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</row>
    <row r="290" spans="1:34" ht="12.75" customHeight="1" x14ac:dyDescent="0.3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</row>
    <row r="291" spans="1:34" ht="12.75" customHeight="1" x14ac:dyDescent="0.3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</row>
    <row r="292" spans="1:34" ht="12.75" customHeight="1" x14ac:dyDescent="0.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</row>
    <row r="293" spans="1:34" ht="12.75" customHeight="1" x14ac:dyDescent="0.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</row>
    <row r="294" spans="1:34" ht="12.75" customHeight="1" x14ac:dyDescent="0.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</row>
    <row r="295" spans="1:34" ht="12.75" customHeight="1" x14ac:dyDescent="0.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</row>
    <row r="296" spans="1:34" ht="12.75" customHeight="1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</row>
    <row r="297" spans="1:34" ht="12.75" customHeight="1" x14ac:dyDescent="0.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</row>
    <row r="298" spans="1:34" ht="12.75" customHeight="1" x14ac:dyDescent="0.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</row>
    <row r="299" spans="1:34" ht="12.75" customHeight="1" x14ac:dyDescent="0.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</row>
    <row r="300" spans="1:34" ht="12.75" customHeight="1" x14ac:dyDescent="0.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</row>
    <row r="301" spans="1:34" ht="12.75" customHeight="1" x14ac:dyDescent="0.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</row>
    <row r="302" spans="1:34" ht="12.75" customHeight="1" x14ac:dyDescent="0.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</row>
    <row r="303" spans="1:34" ht="12.75" customHeight="1" x14ac:dyDescent="0.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</row>
    <row r="304" spans="1:34" ht="12.75" customHeight="1" x14ac:dyDescent="0.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</row>
    <row r="305" spans="1:34" ht="12.75" customHeight="1" x14ac:dyDescent="0.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</row>
    <row r="306" spans="1:34" ht="12.75" customHeight="1" x14ac:dyDescent="0.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</row>
    <row r="307" spans="1:34" ht="12.75" customHeight="1" x14ac:dyDescent="0.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</row>
    <row r="308" spans="1:34" ht="12.75" customHeight="1" x14ac:dyDescent="0.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</row>
    <row r="309" spans="1:34" ht="12.75" customHeight="1" x14ac:dyDescent="0.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</row>
    <row r="310" spans="1:34" ht="12.75" customHeight="1" x14ac:dyDescent="0.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</row>
    <row r="311" spans="1:34" ht="12.75" customHeight="1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</row>
    <row r="312" spans="1:34" ht="12.75" customHeight="1" x14ac:dyDescent="0.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</row>
    <row r="313" spans="1:34" ht="12.75" customHeight="1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</row>
    <row r="314" spans="1:34" ht="12.75" customHeight="1" x14ac:dyDescent="0.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</row>
    <row r="315" spans="1:34" ht="12.75" customHeight="1" x14ac:dyDescent="0.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</row>
    <row r="316" spans="1:34" ht="12.75" customHeight="1" x14ac:dyDescent="0.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</row>
    <row r="317" spans="1:34" ht="12.75" customHeight="1" x14ac:dyDescent="0.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</row>
    <row r="318" spans="1:34" ht="12.75" customHeight="1" x14ac:dyDescent="0.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</row>
    <row r="319" spans="1:34" ht="12.75" customHeight="1" x14ac:dyDescent="0.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</row>
    <row r="320" spans="1:34" ht="12.75" customHeight="1" x14ac:dyDescent="0.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</row>
    <row r="321" spans="1:34" ht="12.75" customHeight="1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</row>
    <row r="322" spans="1:34" ht="12.75" customHeight="1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</row>
    <row r="323" spans="1:34" ht="12.75" customHeight="1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</row>
    <row r="324" spans="1:34" ht="12.75" customHeight="1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</row>
    <row r="325" spans="1:34" ht="12.75" customHeight="1" x14ac:dyDescent="0.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</row>
    <row r="326" spans="1:34" ht="12.75" customHeight="1" x14ac:dyDescent="0.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</row>
    <row r="327" spans="1:34" ht="12.75" customHeight="1" x14ac:dyDescent="0.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</row>
    <row r="328" spans="1:34" ht="12.75" customHeight="1" x14ac:dyDescent="0.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</row>
    <row r="329" spans="1:34" ht="12.75" customHeight="1" x14ac:dyDescent="0.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</row>
    <row r="330" spans="1:34" ht="12.75" customHeight="1" x14ac:dyDescent="0.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</row>
    <row r="331" spans="1:34" ht="12.75" customHeight="1" x14ac:dyDescent="0.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</row>
    <row r="332" spans="1:34" ht="12.75" customHeight="1" x14ac:dyDescent="0.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</row>
    <row r="333" spans="1:34" ht="12.75" customHeight="1" x14ac:dyDescent="0.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</row>
    <row r="334" spans="1:34" ht="12.75" customHeight="1" x14ac:dyDescent="0.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</row>
    <row r="335" spans="1:34" ht="12.75" customHeight="1" x14ac:dyDescent="0.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</row>
    <row r="336" spans="1:34" ht="12.75" customHeight="1" x14ac:dyDescent="0.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</row>
    <row r="337" spans="1:34" ht="12.75" customHeight="1" x14ac:dyDescent="0.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</row>
    <row r="338" spans="1:34" ht="12.75" customHeight="1" x14ac:dyDescent="0.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</row>
    <row r="339" spans="1:34" ht="12.75" customHeight="1" x14ac:dyDescent="0.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</row>
    <row r="340" spans="1:34" ht="12.75" customHeight="1" x14ac:dyDescent="0.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</row>
    <row r="341" spans="1:34" ht="12.75" customHeight="1" x14ac:dyDescent="0.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</row>
    <row r="342" spans="1:34" ht="12.75" customHeight="1" x14ac:dyDescent="0.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</row>
    <row r="343" spans="1:34" ht="12.75" customHeight="1" x14ac:dyDescent="0.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</row>
    <row r="344" spans="1:34" ht="12.75" customHeight="1" x14ac:dyDescent="0.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</row>
    <row r="345" spans="1:34" ht="12.75" customHeight="1" x14ac:dyDescent="0.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</row>
    <row r="346" spans="1:34" ht="12.75" customHeight="1" x14ac:dyDescent="0.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</row>
    <row r="347" spans="1:34" ht="12.75" customHeight="1" x14ac:dyDescent="0.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</row>
    <row r="348" spans="1:34" ht="12.75" customHeight="1" x14ac:dyDescent="0.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</row>
    <row r="349" spans="1:34" ht="12.75" customHeight="1" x14ac:dyDescent="0.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</row>
    <row r="350" spans="1:34" ht="12.75" customHeight="1" x14ac:dyDescent="0.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</row>
    <row r="351" spans="1:34" ht="12.75" customHeight="1" x14ac:dyDescent="0.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</row>
    <row r="352" spans="1:34" ht="12.75" customHeight="1" x14ac:dyDescent="0.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</row>
    <row r="353" spans="1:34" ht="12.75" customHeight="1" x14ac:dyDescent="0.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</row>
    <row r="354" spans="1:34" ht="12.75" customHeight="1" x14ac:dyDescent="0.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</row>
    <row r="355" spans="1:34" ht="12.75" customHeight="1" x14ac:dyDescent="0.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</row>
    <row r="356" spans="1:34" ht="12.75" customHeight="1" x14ac:dyDescent="0.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</row>
    <row r="357" spans="1:34" ht="12.75" customHeight="1" x14ac:dyDescent="0.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</row>
    <row r="358" spans="1:34" ht="12.75" customHeight="1" x14ac:dyDescent="0.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</row>
    <row r="359" spans="1:34" ht="12.75" customHeight="1" x14ac:dyDescent="0.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</row>
    <row r="360" spans="1:34" ht="12.75" customHeight="1" x14ac:dyDescent="0.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</row>
    <row r="361" spans="1:34" ht="12.75" customHeight="1" x14ac:dyDescent="0.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</row>
    <row r="362" spans="1:34" ht="12.75" customHeight="1" x14ac:dyDescent="0.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</row>
    <row r="363" spans="1:34" ht="12.75" customHeight="1" x14ac:dyDescent="0.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</row>
    <row r="364" spans="1:34" ht="12.75" customHeight="1" x14ac:dyDescent="0.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</row>
    <row r="365" spans="1:34" ht="12.75" customHeight="1" x14ac:dyDescent="0.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</row>
    <row r="366" spans="1:34" ht="12.75" customHeight="1" x14ac:dyDescent="0.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</row>
    <row r="367" spans="1:34" ht="12.75" customHeight="1" x14ac:dyDescent="0.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</row>
    <row r="368" spans="1:34" ht="12.75" customHeight="1" x14ac:dyDescent="0.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</row>
    <row r="369" spans="1:34" ht="12.75" customHeight="1" x14ac:dyDescent="0.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</row>
    <row r="370" spans="1:34" ht="12.75" customHeight="1" x14ac:dyDescent="0.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</row>
    <row r="371" spans="1:34" ht="12.75" customHeight="1" x14ac:dyDescent="0.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</row>
    <row r="372" spans="1:34" ht="12.75" customHeight="1" x14ac:dyDescent="0.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</row>
    <row r="373" spans="1:34" ht="12.75" customHeight="1" x14ac:dyDescent="0.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</row>
    <row r="374" spans="1:34" ht="12.75" customHeight="1" x14ac:dyDescent="0.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</row>
    <row r="375" spans="1:34" ht="12.75" customHeight="1" x14ac:dyDescent="0.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</row>
    <row r="376" spans="1:34" ht="12.75" customHeight="1" x14ac:dyDescent="0.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</row>
    <row r="377" spans="1:34" ht="12.75" customHeight="1" x14ac:dyDescent="0.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</row>
    <row r="378" spans="1:34" ht="12.75" customHeight="1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</row>
    <row r="379" spans="1:34" ht="12.75" customHeight="1" x14ac:dyDescent="0.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</row>
    <row r="380" spans="1:34" ht="12.75" customHeight="1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</row>
    <row r="381" spans="1:34" ht="12.75" customHeight="1" x14ac:dyDescent="0.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</row>
    <row r="382" spans="1:34" ht="12.75" customHeight="1" x14ac:dyDescent="0.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</row>
    <row r="383" spans="1:34" ht="12.75" customHeight="1" x14ac:dyDescent="0.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</row>
    <row r="384" spans="1:34" ht="12.75" customHeight="1" x14ac:dyDescent="0.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</row>
    <row r="385" spans="1:34" ht="12.75" customHeight="1" x14ac:dyDescent="0.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</row>
    <row r="386" spans="1:34" ht="12.75" customHeight="1" x14ac:dyDescent="0.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</row>
    <row r="387" spans="1:34" ht="12.75" customHeight="1" x14ac:dyDescent="0.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</row>
    <row r="388" spans="1:34" ht="12.75" customHeight="1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</row>
    <row r="389" spans="1:34" ht="12.75" customHeight="1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</row>
    <row r="390" spans="1:34" ht="12.75" customHeight="1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</row>
    <row r="391" spans="1:34" ht="12.75" customHeight="1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</row>
    <row r="392" spans="1:34" ht="12.75" customHeight="1" x14ac:dyDescent="0.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</row>
    <row r="393" spans="1:34" ht="12.75" customHeight="1" x14ac:dyDescent="0.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</row>
    <row r="394" spans="1:34" ht="12.75" customHeight="1" x14ac:dyDescent="0.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</row>
    <row r="395" spans="1:34" ht="12.75" customHeight="1" x14ac:dyDescent="0.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</row>
    <row r="396" spans="1:34" ht="12.75" customHeight="1" x14ac:dyDescent="0.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</row>
    <row r="397" spans="1:34" ht="12.75" customHeight="1" x14ac:dyDescent="0.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</row>
    <row r="398" spans="1:34" ht="12.75" customHeight="1" x14ac:dyDescent="0.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</row>
    <row r="399" spans="1:34" ht="12.75" customHeight="1" x14ac:dyDescent="0.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</row>
    <row r="400" spans="1:34" ht="12.75" customHeight="1" x14ac:dyDescent="0.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</row>
    <row r="401" spans="1:34" ht="12.75" customHeight="1" x14ac:dyDescent="0.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</row>
    <row r="402" spans="1:34" ht="12.75" customHeight="1" x14ac:dyDescent="0.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</row>
    <row r="403" spans="1:34" ht="12.75" customHeight="1" x14ac:dyDescent="0.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</row>
    <row r="404" spans="1:34" ht="12.75" customHeight="1" x14ac:dyDescent="0.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</row>
    <row r="405" spans="1:34" ht="12.75" customHeight="1" x14ac:dyDescent="0.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</row>
    <row r="406" spans="1:34" ht="12.75" customHeight="1" x14ac:dyDescent="0.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</row>
    <row r="407" spans="1:34" ht="12.75" customHeight="1" x14ac:dyDescent="0.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</row>
    <row r="408" spans="1:34" ht="12.75" customHeight="1" x14ac:dyDescent="0.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</row>
    <row r="409" spans="1:34" ht="12.75" customHeight="1" x14ac:dyDescent="0.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</row>
    <row r="410" spans="1:34" ht="12.75" customHeight="1" x14ac:dyDescent="0.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</row>
    <row r="411" spans="1:34" ht="12.75" customHeight="1" x14ac:dyDescent="0.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</row>
    <row r="412" spans="1:34" ht="12.75" customHeight="1" x14ac:dyDescent="0.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</row>
    <row r="413" spans="1:34" ht="12.75" customHeight="1" x14ac:dyDescent="0.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</row>
    <row r="414" spans="1:34" ht="12.75" customHeight="1" x14ac:dyDescent="0.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</row>
    <row r="415" spans="1:34" ht="12.75" customHeight="1" x14ac:dyDescent="0.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</row>
    <row r="416" spans="1:34" ht="12.75" customHeight="1" x14ac:dyDescent="0.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</row>
    <row r="417" spans="1:34" ht="12.75" customHeight="1" x14ac:dyDescent="0.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</row>
    <row r="418" spans="1:34" ht="12.75" customHeight="1" x14ac:dyDescent="0.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</row>
    <row r="419" spans="1:34" ht="12.75" customHeight="1" x14ac:dyDescent="0.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</row>
    <row r="420" spans="1:34" ht="12.75" customHeight="1" x14ac:dyDescent="0.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</row>
    <row r="421" spans="1:34" ht="12.75" customHeight="1" x14ac:dyDescent="0.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</row>
    <row r="422" spans="1:34" ht="12.75" customHeight="1" x14ac:dyDescent="0.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</row>
    <row r="423" spans="1:34" ht="12.75" customHeight="1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</row>
    <row r="424" spans="1:34" ht="12.75" customHeight="1" x14ac:dyDescent="0.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</row>
    <row r="425" spans="1:34" ht="12.75" customHeight="1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</row>
    <row r="426" spans="1:34" ht="12.75" customHeight="1" x14ac:dyDescent="0.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</row>
    <row r="427" spans="1:34" ht="12.75" customHeight="1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</row>
    <row r="428" spans="1:34" ht="12.75" customHeight="1" x14ac:dyDescent="0.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</row>
    <row r="429" spans="1:34" ht="12.75" customHeight="1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</row>
    <row r="430" spans="1:34" ht="12.75" customHeight="1" x14ac:dyDescent="0.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</row>
    <row r="431" spans="1:34" ht="12.75" customHeight="1" x14ac:dyDescent="0.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</row>
    <row r="432" spans="1:34" ht="12.75" customHeight="1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</row>
    <row r="433" spans="1:34" ht="12.75" customHeight="1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</row>
    <row r="434" spans="1:34" ht="12.75" customHeight="1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</row>
    <row r="435" spans="1:34" ht="12.75" customHeight="1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</row>
    <row r="436" spans="1:34" ht="12.75" customHeight="1" x14ac:dyDescent="0.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</row>
    <row r="437" spans="1:34" ht="12.75" customHeight="1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</row>
    <row r="438" spans="1:34" ht="12.75" customHeight="1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</row>
    <row r="439" spans="1:34" ht="12.75" customHeight="1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</row>
    <row r="440" spans="1:34" ht="12.75" customHeight="1" x14ac:dyDescent="0.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</row>
    <row r="441" spans="1:34" ht="12.75" customHeight="1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</row>
    <row r="442" spans="1:34" ht="12.75" customHeight="1" x14ac:dyDescent="0.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</row>
    <row r="443" spans="1:34" ht="12.75" customHeight="1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</row>
    <row r="444" spans="1:34" ht="12.75" customHeight="1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</row>
    <row r="445" spans="1:34" ht="12.75" customHeight="1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</row>
    <row r="446" spans="1:34" ht="12.75" customHeight="1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</row>
    <row r="447" spans="1:34" ht="12.75" customHeight="1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</row>
    <row r="448" spans="1:34" ht="12.75" customHeight="1" x14ac:dyDescent="0.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</row>
    <row r="449" spans="1:34" ht="12.75" customHeight="1" x14ac:dyDescent="0.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</row>
    <row r="450" spans="1:34" ht="12.75" customHeight="1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</row>
    <row r="451" spans="1:34" ht="12.75" customHeight="1" x14ac:dyDescent="0.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</row>
    <row r="452" spans="1:34" ht="12.75" customHeight="1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</row>
    <row r="453" spans="1:34" ht="12.75" customHeight="1" x14ac:dyDescent="0.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</row>
    <row r="454" spans="1:34" ht="12.75" customHeight="1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</row>
    <row r="455" spans="1:34" ht="12.75" customHeight="1" x14ac:dyDescent="0.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</row>
    <row r="456" spans="1:34" ht="12.75" customHeight="1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</row>
    <row r="457" spans="1:34" ht="12.75" customHeight="1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</row>
    <row r="458" spans="1:34" ht="12.75" customHeight="1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</row>
    <row r="459" spans="1:34" ht="12.75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</row>
    <row r="460" spans="1:34" ht="12.75" customHeight="1" x14ac:dyDescent="0.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</row>
    <row r="461" spans="1:34" ht="12.75" customHeight="1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</row>
    <row r="462" spans="1:34" ht="12.75" customHeight="1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</row>
    <row r="463" spans="1:34" ht="12.75" customHeight="1" x14ac:dyDescent="0.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</row>
    <row r="464" spans="1:34" ht="12.75" customHeight="1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</row>
    <row r="465" spans="1:34" ht="12.75" customHeight="1" x14ac:dyDescent="0.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</row>
    <row r="466" spans="1:34" ht="12.75" customHeight="1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</row>
    <row r="467" spans="1:34" ht="12.75" customHeight="1" x14ac:dyDescent="0.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</row>
    <row r="468" spans="1:34" ht="12.75" customHeight="1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</row>
    <row r="469" spans="1:34" ht="12.75" customHeight="1" x14ac:dyDescent="0.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</row>
    <row r="470" spans="1:34" ht="12.75" customHeight="1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</row>
    <row r="471" spans="1:34" ht="12.75" customHeight="1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</row>
    <row r="472" spans="1:34" ht="12.75" customHeight="1" x14ac:dyDescent="0.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</row>
    <row r="473" spans="1:34" ht="12.75" customHeight="1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</row>
    <row r="474" spans="1:34" ht="12.75" customHeight="1" x14ac:dyDescent="0.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</row>
    <row r="475" spans="1:34" ht="12.75" customHeight="1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</row>
    <row r="476" spans="1:34" ht="12.75" customHeight="1" x14ac:dyDescent="0.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</row>
    <row r="477" spans="1:34" ht="12.75" customHeight="1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</row>
    <row r="478" spans="1:34" ht="12.75" customHeight="1" x14ac:dyDescent="0.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</row>
    <row r="479" spans="1:34" ht="12.75" customHeight="1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</row>
    <row r="480" spans="1:34" ht="12.75" customHeight="1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</row>
    <row r="481" spans="1:34" ht="12.75" customHeight="1" x14ac:dyDescent="0.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</row>
    <row r="482" spans="1:34" ht="12.75" customHeight="1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</row>
    <row r="483" spans="1:34" ht="12.75" customHeight="1" x14ac:dyDescent="0.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</row>
    <row r="484" spans="1:34" ht="12.75" customHeight="1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</row>
    <row r="485" spans="1:34" ht="12.75" customHeight="1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</row>
    <row r="486" spans="1:34" ht="12.75" customHeight="1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</row>
    <row r="487" spans="1:34" ht="12.75" customHeight="1" x14ac:dyDescent="0.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</row>
    <row r="488" spans="1:34" ht="12.75" customHeight="1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</row>
    <row r="489" spans="1:34" ht="12.75" customHeight="1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</row>
    <row r="490" spans="1:34" ht="12.75" customHeight="1" x14ac:dyDescent="0.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</row>
    <row r="491" spans="1:34" ht="12.75" customHeight="1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</row>
    <row r="492" spans="1:34" ht="12.75" customHeight="1" x14ac:dyDescent="0.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</row>
    <row r="493" spans="1:34" ht="12.75" customHeight="1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</row>
    <row r="494" spans="1:34" ht="12.75" customHeight="1" x14ac:dyDescent="0.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</row>
    <row r="495" spans="1:34" ht="12.75" customHeight="1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</row>
    <row r="496" spans="1:34" ht="12.75" customHeight="1" x14ac:dyDescent="0.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</row>
    <row r="497" spans="1:34" ht="12.75" customHeight="1" x14ac:dyDescent="0.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</row>
    <row r="498" spans="1:34" ht="12.75" customHeight="1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</row>
    <row r="499" spans="1:34" ht="12.75" customHeight="1" x14ac:dyDescent="0.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</row>
    <row r="500" spans="1:34" ht="12.75" customHeight="1" x14ac:dyDescent="0.3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</row>
    <row r="501" spans="1:34" ht="12.75" customHeight="1" x14ac:dyDescent="0.3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</row>
    <row r="502" spans="1:34" ht="12.75" customHeight="1" x14ac:dyDescent="0.3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</row>
    <row r="503" spans="1:34" ht="12.75" customHeight="1" x14ac:dyDescent="0.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</row>
    <row r="504" spans="1:34" ht="12.75" customHeight="1" x14ac:dyDescent="0.3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</row>
    <row r="505" spans="1:34" ht="12.75" customHeight="1" x14ac:dyDescent="0.3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</row>
    <row r="506" spans="1:34" ht="12.75" customHeight="1" x14ac:dyDescent="0.3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</row>
    <row r="507" spans="1:34" ht="12.75" customHeight="1" x14ac:dyDescent="0.3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</row>
    <row r="508" spans="1:34" ht="12.75" customHeight="1" x14ac:dyDescent="0.3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</row>
    <row r="509" spans="1:34" ht="12.75" customHeight="1" x14ac:dyDescent="0.3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</row>
    <row r="510" spans="1:34" ht="12.75" customHeight="1" x14ac:dyDescent="0.3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</row>
    <row r="511" spans="1:34" ht="12.75" customHeight="1" x14ac:dyDescent="0.3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</row>
    <row r="512" spans="1:34" ht="12.75" customHeight="1" x14ac:dyDescent="0.3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</row>
    <row r="513" spans="1:34" ht="12.75" customHeight="1" x14ac:dyDescent="0.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</row>
    <row r="514" spans="1:34" ht="12.75" customHeight="1" x14ac:dyDescent="0.3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</row>
    <row r="515" spans="1:34" ht="12.75" customHeight="1" x14ac:dyDescent="0.3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</row>
    <row r="516" spans="1:34" ht="12.75" customHeight="1" x14ac:dyDescent="0.3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</row>
    <row r="517" spans="1:34" ht="12.75" customHeight="1" x14ac:dyDescent="0.3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</row>
    <row r="518" spans="1:34" ht="12.75" customHeight="1" x14ac:dyDescent="0.3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</row>
    <row r="519" spans="1:34" ht="12.75" customHeight="1" x14ac:dyDescent="0.3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</row>
    <row r="520" spans="1:34" ht="12.75" customHeight="1" x14ac:dyDescent="0.3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</row>
    <row r="521" spans="1:34" ht="12.75" customHeight="1" x14ac:dyDescent="0.3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</row>
    <row r="522" spans="1:34" ht="12.75" customHeight="1" x14ac:dyDescent="0.3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</row>
    <row r="523" spans="1:34" ht="12.75" customHeight="1" x14ac:dyDescent="0.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</row>
    <row r="524" spans="1:34" ht="12.75" customHeight="1" x14ac:dyDescent="0.3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</row>
    <row r="525" spans="1:34" ht="12.75" customHeight="1" x14ac:dyDescent="0.3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</row>
    <row r="526" spans="1:34" ht="12.75" customHeight="1" x14ac:dyDescent="0.3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</row>
    <row r="527" spans="1:34" ht="12.75" customHeight="1" x14ac:dyDescent="0.3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</row>
    <row r="528" spans="1:34" ht="12.75" customHeight="1" x14ac:dyDescent="0.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</row>
    <row r="529" spans="1:34" ht="12.75" customHeight="1" x14ac:dyDescent="0.3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</row>
    <row r="530" spans="1:34" ht="12.75" customHeight="1" x14ac:dyDescent="0.3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</row>
    <row r="531" spans="1:34" ht="12.75" customHeight="1" x14ac:dyDescent="0.3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</row>
    <row r="532" spans="1:34" ht="12.75" customHeight="1" x14ac:dyDescent="0.3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</row>
    <row r="533" spans="1:34" ht="12.75" customHeight="1" x14ac:dyDescent="0.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</row>
    <row r="534" spans="1:34" ht="12.75" customHeight="1" x14ac:dyDescent="0.3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</row>
    <row r="535" spans="1:34" ht="12.75" customHeight="1" x14ac:dyDescent="0.3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</row>
    <row r="536" spans="1:34" ht="12.75" customHeight="1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</row>
    <row r="537" spans="1:34" ht="12.75" customHeight="1" x14ac:dyDescent="0.3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</row>
    <row r="538" spans="1:34" ht="12.75" customHeight="1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</row>
    <row r="539" spans="1:34" ht="12.75" customHeight="1" x14ac:dyDescent="0.3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</row>
    <row r="540" spans="1:34" ht="12.75" customHeight="1" x14ac:dyDescent="0.3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</row>
    <row r="541" spans="1:34" ht="12.75" customHeight="1" x14ac:dyDescent="0.3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</row>
    <row r="542" spans="1:34" ht="12.75" customHeight="1" x14ac:dyDescent="0.3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</row>
    <row r="543" spans="1:34" ht="12.75" customHeight="1" x14ac:dyDescent="0.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</row>
    <row r="544" spans="1:34" ht="12.75" customHeight="1" x14ac:dyDescent="0.3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</row>
    <row r="545" spans="1:34" ht="12.75" customHeight="1" x14ac:dyDescent="0.3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</row>
    <row r="546" spans="1:34" ht="12.75" customHeight="1" x14ac:dyDescent="0.3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</row>
    <row r="547" spans="1:34" ht="12.75" customHeight="1" x14ac:dyDescent="0.3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</row>
    <row r="548" spans="1:34" ht="12.75" customHeight="1" x14ac:dyDescent="0.3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</row>
    <row r="549" spans="1:34" ht="12.75" customHeight="1" x14ac:dyDescent="0.3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</row>
    <row r="550" spans="1:34" ht="12.75" customHeight="1" x14ac:dyDescent="0.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</row>
    <row r="551" spans="1:34" ht="12.75" customHeight="1" x14ac:dyDescent="0.3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</row>
    <row r="552" spans="1:34" ht="12.75" customHeight="1" x14ac:dyDescent="0.3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</row>
    <row r="553" spans="1:34" ht="12.75" customHeight="1" x14ac:dyDescent="0.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</row>
    <row r="554" spans="1:34" ht="12.75" customHeight="1" x14ac:dyDescent="0.3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</row>
    <row r="555" spans="1:34" ht="12.75" customHeight="1" x14ac:dyDescent="0.3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</row>
    <row r="556" spans="1:34" ht="12.75" customHeight="1" x14ac:dyDescent="0.3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</row>
    <row r="557" spans="1:34" ht="12.75" customHeight="1" x14ac:dyDescent="0.3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</row>
    <row r="558" spans="1:34" ht="12.75" customHeight="1" x14ac:dyDescent="0.3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</row>
    <row r="559" spans="1:34" ht="12.75" customHeight="1" x14ac:dyDescent="0.3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</row>
    <row r="560" spans="1:34" ht="12.75" customHeight="1" x14ac:dyDescent="0.3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</row>
    <row r="561" spans="1:34" ht="12.75" customHeight="1" x14ac:dyDescent="0.3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</row>
    <row r="562" spans="1:34" ht="12.75" customHeight="1" x14ac:dyDescent="0.3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</row>
    <row r="563" spans="1:34" ht="12.75" customHeight="1" x14ac:dyDescent="0.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</row>
    <row r="564" spans="1:34" ht="12.75" customHeight="1" x14ac:dyDescent="0.3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</row>
    <row r="565" spans="1:34" ht="12.75" customHeight="1" x14ac:dyDescent="0.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</row>
    <row r="566" spans="1:34" ht="12.75" customHeight="1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</row>
    <row r="567" spans="1:34" ht="12.75" customHeight="1" x14ac:dyDescent="0.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</row>
    <row r="568" spans="1:34" ht="12.75" customHeight="1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</row>
    <row r="569" spans="1:34" ht="12.75" customHeight="1" x14ac:dyDescent="0.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</row>
    <row r="570" spans="1:34" ht="12.75" customHeight="1" x14ac:dyDescent="0.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</row>
    <row r="571" spans="1:34" ht="12.75" customHeight="1" x14ac:dyDescent="0.3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</row>
    <row r="572" spans="1:34" ht="12.75" customHeight="1" x14ac:dyDescent="0.3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</row>
    <row r="573" spans="1:34" ht="12.75" customHeight="1" x14ac:dyDescent="0.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</row>
    <row r="574" spans="1:34" ht="12.75" customHeight="1" x14ac:dyDescent="0.3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</row>
    <row r="575" spans="1:34" ht="12.75" customHeight="1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</row>
    <row r="576" spans="1:34" ht="12.75" customHeight="1" x14ac:dyDescent="0.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</row>
    <row r="577" spans="1:34" ht="12.75" customHeight="1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</row>
    <row r="578" spans="1:34" ht="12.75" customHeight="1" x14ac:dyDescent="0.3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</row>
    <row r="579" spans="1:34" ht="12.75" customHeight="1" x14ac:dyDescent="0.3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</row>
    <row r="580" spans="1:34" ht="12.75" customHeight="1" x14ac:dyDescent="0.3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</row>
    <row r="581" spans="1:34" ht="12.75" customHeight="1" x14ac:dyDescent="0.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</row>
    <row r="582" spans="1:34" ht="12.75" customHeight="1" x14ac:dyDescent="0.3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</row>
    <row r="583" spans="1:34" ht="12.75" customHeight="1" x14ac:dyDescent="0.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</row>
    <row r="584" spans="1:34" ht="12.75" customHeight="1" x14ac:dyDescent="0.3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</row>
    <row r="585" spans="1:34" ht="12.75" customHeight="1" x14ac:dyDescent="0.3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</row>
    <row r="586" spans="1:34" ht="12.75" customHeight="1" x14ac:dyDescent="0.3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</row>
    <row r="587" spans="1:34" ht="12.75" customHeight="1" x14ac:dyDescent="0.3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</row>
    <row r="588" spans="1:34" ht="12.75" customHeight="1" x14ac:dyDescent="0.3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</row>
    <row r="589" spans="1:34" ht="12.75" customHeight="1" x14ac:dyDescent="0.3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</row>
    <row r="590" spans="1:34" ht="12.75" customHeight="1" x14ac:dyDescent="0.3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</row>
    <row r="591" spans="1:34" ht="12.75" customHeight="1" x14ac:dyDescent="0.3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</row>
    <row r="592" spans="1:34" ht="12.75" customHeight="1" x14ac:dyDescent="0.3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</row>
    <row r="593" spans="1:34" ht="12.75" customHeight="1" x14ac:dyDescent="0.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</row>
    <row r="594" spans="1:34" ht="12.75" customHeight="1" x14ac:dyDescent="0.3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</row>
    <row r="595" spans="1:34" ht="12.75" customHeight="1" x14ac:dyDescent="0.3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</row>
    <row r="596" spans="1:34" ht="12.75" customHeight="1" x14ac:dyDescent="0.3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</row>
    <row r="597" spans="1:34" ht="12.75" customHeight="1" x14ac:dyDescent="0.3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</row>
    <row r="598" spans="1:34" ht="12.75" customHeight="1" x14ac:dyDescent="0.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</row>
    <row r="599" spans="1:34" ht="12.75" customHeight="1" x14ac:dyDescent="0.3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</row>
    <row r="600" spans="1:34" ht="12.75" customHeight="1" x14ac:dyDescent="0.3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</row>
    <row r="601" spans="1:34" ht="12.75" customHeight="1" x14ac:dyDescent="0.3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</row>
    <row r="602" spans="1:34" ht="12.75" customHeight="1" x14ac:dyDescent="0.3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</row>
    <row r="603" spans="1:34" ht="12.75" customHeight="1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</row>
    <row r="604" spans="1:34" ht="12.75" customHeight="1" x14ac:dyDescent="0.3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</row>
    <row r="605" spans="1:34" ht="12.75" customHeight="1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</row>
    <row r="606" spans="1:34" ht="12.75" customHeight="1" x14ac:dyDescent="0.3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</row>
    <row r="607" spans="1:34" ht="12.75" customHeight="1" x14ac:dyDescent="0.3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</row>
    <row r="608" spans="1:34" ht="12.75" customHeight="1" x14ac:dyDescent="0.3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</row>
    <row r="609" spans="1:34" ht="12.75" customHeight="1" x14ac:dyDescent="0.3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</row>
    <row r="610" spans="1:34" ht="12.75" customHeight="1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</row>
    <row r="611" spans="1:34" ht="12.75" customHeight="1" x14ac:dyDescent="0.3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</row>
    <row r="612" spans="1:34" ht="12.75" customHeight="1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</row>
    <row r="613" spans="1:34" ht="12.75" customHeight="1" x14ac:dyDescent="0.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</row>
    <row r="614" spans="1:34" ht="12.75" customHeight="1" x14ac:dyDescent="0.3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</row>
    <row r="615" spans="1:34" ht="12.75" customHeight="1" x14ac:dyDescent="0.3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</row>
    <row r="616" spans="1:34" ht="12.75" customHeight="1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</row>
    <row r="617" spans="1:34" ht="12.75" customHeight="1" x14ac:dyDescent="0.3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</row>
    <row r="618" spans="1:34" ht="12.75" customHeight="1" x14ac:dyDescent="0.3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</row>
    <row r="619" spans="1:34" ht="12.75" customHeight="1" x14ac:dyDescent="0.3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</row>
    <row r="620" spans="1:34" ht="12.75" customHeight="1" x14ac:dyDescent="0.3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</row>
    <row r="621" spans="1:34" ht="12.75" customHeight="1" x14ac:dyDescent="0.3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</row>
    <row r="622" spans="1:34" ht="12.75" customHeight="1" x14ac:dyDescent="0.3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</row>
    <row r="623" spans="1:34" ht="12.75" customHeight="1" x14ac:dyDescent="0.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</row>
    <row r="624" spans="1:34" ht="12.75" customHeight="1" x14ac:dyDescent="0.3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</row>
    <row r="625" spans="1:34" ht="12.75" customHeight="1" x14ac:dyDescent="0.3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</row>
    <row r="626" spans="1:34" ht="12.75" customHeight="1" x14ac:dyDescent="0.3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</row>
    <row r="627" spans="1:34" ht="12.75" customHeight="1" x14ac:dyDescent="0.3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</row>
    <row r="628" spans="1:34" ht="12.75" customHeight="1" x14ac:dyDescent="0.3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</row>
    <row r="629" spans="1:34" ht="12.75" customHeight="1" x14ac:dyDescent="0.3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</row>
    <row r="630" spans="1:34" ht="12.75" customHeight="1" x14ac:dyDescent="0.3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</row>
    <row r="631" spans="1:34" ht="12.75" customHeight="1" x14ac:dyDescent="0.3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</row>
    <row r="632" spans="1:34" ht="12.75" customHeight="1" x14ac:dyDescent="0.3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</row>
    <row r="633" spans="1:34" ht="12.75" customHeight="1" x14ac:dyDescent="0.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</row>
    <row r="634" spans="1:34" ht="12.75" customHeight="1" x14ac:dyDescent="0.3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</row>
    <row r="635" spans="1:34" ht="12.75" customHeight="1" x14ac:dyDescent="0.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</row>
    <row r="636" spans="1:34" ht="12.75" customHeight="1" x14ac:dyDescent="0.3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</row>
    <row r="637" spans="1:34" ht="12.75" customHeight="1" x14ac:dyDescent="0.3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</row>
    <row r="638" spans="1:34" ht="12.75" customHeight="1" x14ac:dyDescent="0.3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</row>
    <row r="639" spans="1:34" ht="12.75" customHeight="1" x14ac:dyDescent="0.3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</row>
    <row r="640" spans="1:34" ht="12.75" customHeight="1" x14ac:dyDescent="0.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</row>
    <row r="641" spans="1:34" ht="12.75" customHeight="1" x14ac:dyDescent="0.3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</row>
    <row r="642" spans="1:34" ht="12.75" customHeight="1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</row>
    <row r="643" spans="1:34" ht="12.75" customHeight="1" x14ac:dyDescent="0.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</row>
    <row r="644" spans="1:34" ht="12.75" customHeight="1" x14ac:dyDescent="0.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</row>
    <row r="645" spans="1:34" ht="12.75" customHeight="1" x14ac:dyDescent="0.3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</row>
    <row r="646" spans="1:34" ht="12.75" customHeight="1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</row>
    <row r="647" spans="1:34" ht="12.75" customHeight="1" x14ac:dyDescent="0.3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</row>
    <row r="648" spans="1:34" ht="12.75" customHeight="1" x14ac:dyDescent="0.3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</row>
    <row r="649" spans="1:34" ht="12.75" customHeight="1" x14ac:dyDescent="0.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</row>
    <row r="650" spans="1:34" ht="12.75" customHeight="1" x14ac:dyDescent="0.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</row>
    <row r="651" spans="1:34" ht="12.75" customHeight="1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</row>
    <row r="652" spans="1:34" ht="12.75" customHeight="1" x14ac:dyDescent="0.3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</row>
    <row r="653" spans="1:34" ht="12.75" customHeight="1" x14ac:dyDescent="0.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</row>
    <row r="654" spans="1:34" ht="12.75" customHeight="1" x14ac:dyDescent="0.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</row>
    <row r="655" spans="1:34" ht="12.75" customHeight="1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</row>
    <row r="656" spans="1:34" ht="12.75" customHeight="1" x14ac:dyDescent="0.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</row>
    <row r="657" spans="1:34" ht="12.75" customHeight="1" x14ac:dyDescent="0.3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</row>
    <row r="658" spans="1:34" ht="12.75" customHeight="1" x14ac:dyDescent="0.3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</row>
    <row r="659" spans="1:34" ht="12.75" customHeight="1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</row>
    <row r="660" spans="1:34" ht="12.75" customHeight="1" x14ac:dyDescent="0.3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</row>
    <row r="661" spans="1:34" ht="12.75" customHeight="1" x14ac:dyDescent="0.3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</row>
    <row r="662" spans="1:34" ht="12.75" customHeight="1" x14ac:dyDescent="0.3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</row>
    <row r="663" spans="1:34" ht="12.75" customHeight="1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</row>
    <row r="664" spans="1:34" ht="12.75" customHeight="1" x14ac:dyDescent="0.3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</row>
    <row r="665" spans="1:34" ht="12.75" customHeight="1" x14ac:dyDescent="0.3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</row>
    <row r="666" spans="1:34" ht="12.75" customHeight="1" x14ac:dyDescent="0.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</row>
    <row r="667" spans="1:34" ht="12.75" customHeight="1" x14ac:dyDescent="0.3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</row>
    <row r="668" spans="1:34" ht="12.75" customHeight="1" x14ac:dyDescent="0.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</row>
    <row r="669" spans="1:34" ht="12.75" customHeight="1" x14ac:dyDescent="0.3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</row>
    <row r="670" spans="1:34" ht="12.75" customHeight="1" x14ac:dyDescent="0.3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</row>
    <row r="671" spans="1:34" ht="12.75" customHeight="1" x14ac:dyDescent="0.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</row>
    <row r="672" spans="1:34" ht="12.75" customHeight="1" x14ac:dyDescent="0.3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</row>
    <row r="673" spans="1:34" ht="12.75" customHeight="1" x14ac:dyDescent="0.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</row>
    <row r="674" spans="1:34" ht="12.75" customHeight="1" x14ac:dyDescent="0.3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</row>
    <row r="675" spans="1:34" ht="12.75" customHeight="1" x14ac:dyDescent="0.3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</row>
    <row r="676" spans="1:34" ht="12.75" customHeight="1" x14ac:dyDescent="0.3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</row>
    <row r="677" spans="1:34" ht="12.75" customHeight="1" x14ac:dyDescent="0.3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</row>
    <row r="678" spans="1:34" ht="12.75" customHeight="1" x14ac:dyDescent="0.3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</row>
    <row r="679" spans="1:34" ht="12.75" customHeight="1" x14ac:dyDescent="0.3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</row>
    <row r="680" spans="1:34" ht="12.75" customHeight="1" x14ac:dyDescent="0.3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</row>
    <row r="681" spans="1:34" ht="12.75" customHeight="1" x14ac:dyDescent="0.3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</row>
    <row r="682" spans="1:34" ht="12.75" customHeight="1" x14ac:dyDescent="0.3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</row>
    <row r="683" spans="1:34" ht="12.75" customHeight="1" x14ac:dyDescent="0.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</row>
    <row r="684" spans="1:34" ht="12.75" customHeight="1" x14ac:dyDescent="0.3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</row>
    <row r="685" spans="1:34" ht="12.75" customHeight="1" x14ac:dyDescent="0.3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</row>
    <row r="686" spans="1:34" ht="12.75" customHeight="1" x14ac:dyDescent="0.3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</row>
    <row r="687" spans="1:34" ht="12.75" customHeight="1" x14ac:dyDescent="0.3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</row>
    <row r="688" spans="1:34" ht="12.75" customHeight="1" x14ac:dyDescent="0.3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</row>
    <row r="689" spans="1:34" ht="12.75" customHeight="1" x14ac:dyDescent="0.3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</row>
    <row r="690" spans="1:34" ht="12.75" customHeight="1" x14ac:dyDescent="0.3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</row>
    <row r="691" spans="1:34" ht="12.75" customHeight="1" x14ac:dyDescent="0.3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</row>
    <row r="692" spans="1:34" ht="12.75" customHeight="1" x14ac:dyDescent="0.3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</row>
    <row r="693" spans="1:34" ht="12.75" customHeight="1" x14ac:dyDescent="0.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</row>
    <row r="694" spans="1:34" ht="12.75" customHeight="1" x14ac:dyDescent="0.3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</row>
    <row r="695" spans="1:34" ht="12.75" customHeight="1" x14ac:dyDescent="0.3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</row>
    <row r="696" spans="1:34" ht="12.75" customHeight="1" x14ac:dyDescent="0.3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</row>
    <row r="697" spans="1:34" ht="12.75" customHeight="1" x14ac:dyDescent="0.3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</row>
    <row r="698" spans="1:34" ht="12.75" customHeight="1" x14ac:dyDescent="0.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</row>
    <row r="699" spans="1:34" ht="12.75" customHeight="1" x14ac:dyDescent="0.3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</row>
    <row r="700" spans="1:34" ht="12.75" customHeight="1" x14ac:dyDescent="0.3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</row>
    <row r="701" spans="1:34" ht="12.75" customHeight="1" x14ac:dyDescent="0.3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</row>
    <row r="702" spans="1:34" ht="12.75" customHeight="1" x14ac:dyDescent="0.3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</row>
    <row r="703" spans="1:34" ht="12.75" customHeight="1" x14ac:dyDescent="0.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</row>
    <row r="704" spans="1:34" ht="12.75" customHeight="1" x14ac:dyDescent="0.3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</row>
    <row r="705" spans="1:34" ht="12.75" customHeight="1" x14ac:dyDescent="0.3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</row>
    <row r="706" spans="1:34" ht="12.75" customHeight="1" x14ac:dyDescent="0.3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</row>
    <row r="707" spans="1:34" ht="12.75" customHeight="1" x14ac:dyDescent="0.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</row>
    <row r="708" spans="1:34" ht="12.75" customHeight="1" x14ac:dyDescent="0.3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</row>
    <row r="709" spans="1:34" ht="12.75" customHeight="1" x14ac:dyDescent="0.3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</row>
    <row r="710" spans="1:34" ht="12.75" customHeight="1" x14ac:dyDescent="0.3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</row>
    <row r="711" spans="1:34" ht="12.75" customHeight="1" x14ac:dyDescent="0.3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</row>
    <row r="712" spans="1:34" ht="12.75" customHeight="1" x14ac:dyDescent="0.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</row>
    <row r="713" spans="1:34" ht="12.75" customHeight="1" x14ac:dyDescent="0.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</row>
    <row r="714" spans="1:34" ht="12.75" customHeight="1" x14ac:dyDescent="0.3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</row>
    <row r="715" spans="1:34" ht="12.75" customHeight="1" x14ac:dyDescent="0.3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</row>
    <row r="716" spans="1:34" ht="12.75" customHeight="1" x14ac:dyDescent="0.3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</row>
    <row r="717" spans="1:34" ht="12.75" customHeight="1" x14ac:dyDescent="0.3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</row>
    <row r="718" spans="1:34" ht="12.75" customHeight="1" x14ac:dyDescent="0.3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</row>
    <row r="719" spans="1:34" ht="12.75" customHeight="1" x14ac:dyDescent="0.3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</row>
    <row r="720" spans="1:34" ht="12.75" customHeight="1" x14ac:dyDescent="0.3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</row>
    <row r="721" spans="1:34" ht="12.75" customHeight="1" x14ac:dyDescent="0.3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</row>
    <row r="722" spans="1:34" ht="12.75" customHeight="1" x14ac:dyDescent="0.3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</row>
    <row r="723" spans="1:34" ht="12.75" customHeight="1" x14ac:dyDescent="0.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</row>
    <row r="724" spans="1:34" ht="12.75" customHeight="1" x14ac:dyDescent="0.3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</row>
    <row r="725" spans="1:34" ht="12.75" customHeight="1" x14ac:dyDescent="0.3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</row>
    <row r="726" spans="1:34" ht="12.75" customHeight="1" x14ac:dyDescent="0.3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</row>
    <row r="727" spans="1:34" ht="12.75" customHeight="1" x14ac:dyDescent="0.3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</row>
    <row r="728" spans="1:34" ht="12.75" customHeight="1" x14ac:dyDescent="0.3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</row>
    <row r="729" spans="1:34" ht="12.75" customHeight="1" x14ac:dyDescent="0.3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</row>
    <row r="730" spans="1:34" ht="12.75" customHeight="1" x14ac:dyDescent="0.3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</row>
    <row r="731" spans="1:34" ht="12.75" customHeight="1" x14ac:dyDescent="0.3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</row>
    <row r="732" spans="1:34" ht="12.75" customHeight="1" x14ac:dyDescent="0.3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</row>
    <row r="733" spans="1:34" ht="12.75" customHeight="1" x14ac:dyDescent="0.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</row>
    <row r="734" spans="1:34" ht="12.75" customHeight="1" x14ac:dyDescent="0.3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</row>
    <row r="735" spans="1:34" ht="12.75" customHeight="1" x14ac:dyDescent="0.3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</row>
    <row r="736" spans="1:34" ht="12.75" customHeight="1" x14ac:dyDescent="0.3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</row>
    <row r="737" spans="1:34" ht="12.75" customHeight="1" x14ac:dyDescent="0.3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</row>
    <row r="738" spans="1:34" ht="12.75" customHeight="1" x14ac:dyDescent="0.3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</row>
    <row r="739" spans="1:34" ht="12.75" customHeight="1" x14ac:dyDescent="0.3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</row>
    <row r="740" spans="1:34" ht="12.75" customHeight="1" x14ac:dyDescent="0.3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</row>
    <row r="741" spans="1:34" ht="12.75" customHeight="1" x14ac:dyDescent="0.3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</row>
    <row r="742" spans="1:34" ht="12.75" customHeight="1" x14ac:dyDescent="0.3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</row>
    <row r="743" spans="1:34" ht="12.75" customHeight="1" x14ac:dyDescent="0.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</row>
    <row r="744" spans="1:34" ht="12.75" customHeight="1" x14ac:dyDescent="0.3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</row>
    <row r="745" spans="1:34" ht="12.75" customHeight="1" x14ac:dyDescent="0.3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</row>
    <row r="746" spans="1:34" ht="12.75" customHeight="1" x14ac:dyDescent="0.3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</row>
    <row r="747" spans="1:34" ht="12.75" customHeight="1" x14ac:dyDescent="0.3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</row>
    <row r="748" spans="1:34" ht="12.75" customHeight="1" x14ac:dyDescent="0.3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</row>
    <row r="749" spans="1:34" ht="12.75" customHeight="1" x14ac:dyDescent="0.3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</row>
    <row r="750" spans="1:34" ht="12.75" customHeight="1" x14ac:dyDescent="0.3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</row>
    <row r="751" spans="1:34" ht="12.75" customHeight="1" x14ac:dyDescent="0.3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</row>
    <row r="752" spans="1:34" ht="12.75" customHeight="1" x14ac:dyDescent="0.3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</row>
    <row r="753" spans="1:34" ht="12.75" customHeight="1" x14ac:dyDescent="0.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</row>
    <row r="754" spans="1:34" ht="12.75" customHeight="1" x14ac:dyDescent="0.3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</row>
    <row r="755" spans="1:34" ht="12.75" customHeight="1" x14ac:dyDescent="0.3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</row>
    <row r="756" spans="1:34" ht="12.75" customHeight="1" x14ac:dyDescent="0.3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</row>
    <row r="757" spans="1:34" ht="12.75" customHeight="1" x14ac:dyDescent="0.3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</row>
    <row r="758" spans="1:34" ht="12.75" customHeight="1" x14ac:dyDescent="0.3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</row>
    <row r="759" spans="1:34" ht="12.75" customHeight="1" x14ac:dyDescent="0.3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</row>
    <row r="760" spans="1:34" ht="12.75" customHeight="1" x14ac:dyDescent="0.3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</row>
    <row r="761" spans="1:34" ht="12.75" customHeight="1" x14ac:dyDescent="0.3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</row>
    <row r="762" spans="1:34" ht="12.75" customHeight="1" x14ac:dyDescent="0.3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</row>
    <row r="763" spans="1:34" ht="12.75" customHeight="1" x14ac:dyDescent="0.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</row>
    <row r="764" spans="1:34" ht="12.75" customHeight="1" x14ac:dyDescent="0.3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</row>
    <row r="765" spans="1:34" ht="12.75" customHeight="1" x14ac:dyDescent="0.3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</row>
    <row r="766" spans="1:34" ht="12.75" customHeight="1" x14ac:dyDescent="0.3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</row>
    <row r="767" spans="1:34" ht="12.75" customHeight="1" x14ac:dyDescent="0.3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</row>
    <row r="768" spans="1:34" ht="12.75" customHeight="1" x14ac:dyDescent="0.3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</row>
    <row r="769" spans="1:34" ht="12.75" customHeight="1" x14ac:dyDescent="0.3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</row>
    <row r="770" spans="1:34" ht="12.75" customHeight="1" x14ac:dyDescent="0.3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</row>
    <row r="771" spans="1:34" ht="12.75" customHeight="1" x14ac:dyDescent="0.3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</row>
    <row r="772" spans="1:34" ht="12.75" customHeight="1" x14ac:dyDescent="0.3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</row>
    <row r="773" spans="1:34" ht="12.75" customHeight="1" x14ac:dyDescent="0.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</row>
    <row r="774" spans="1:34" ht="12.75" customHeight="1" x14ac:dyDescent="0.3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</row>
    <row r="775" spans="1:34" ht="12.75" customHeight="1" x14ac:dyDescent="0.3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</row>
    <row r="776" spans="1:34" ht="12.75" customHeight="1" x14ac:dyDescent="0.3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</row>
    <row r="777" spans="1:34" ht="12.75" customHeight="1" x14ac:dyDescent="0.3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</row>
    <row r="778" spans="1:34" ht="12.75" customHeight="1" x14ac:dyDescent="0.3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</row>
    <row r="779" spans="1:34" ht="12.75" customHeight="1" x14ac:dyDescent="0.3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</row>
    <row r="780" spans="1:34" ht="12.75" customHeight="1" x14ac:dyDescent="0.3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</row>
    <row r="781" spans="1:34" ht="12.75" customHeight="1" x14ac:dyDescent="0.3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</row>
    <row r="782" spans="1:34" ht="12.75" customHeight="1" x14ac:dyDescent="0.3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</row>
    <row r="783" spans="1:34" ht="12.75" customHeight="1" x14ac:dyDescent="0.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</row>
    <row r="784" spans="1:34" ht="12.75" customHeight="1" x14ac:dyDescent="0.3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</row>
    <row r="785" spans="1:34" ht="12.75" customHeight="1" x14ac:dyDescent="0.3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</row>
    <row r="786" spans="1:34" ht="12.75" customHeight="1" x14ac:dyDescent="0.3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</row>
    <row r="787" spans="1:34" ht="12.75" customHeight="1" x14ac:dyDescent="0.3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</row>
    <row r="788" spans="1:34" ht="12.75" customHeight="1" x14ac:dyDescent="0.3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</row>
    <row r="789" spans="1:34" ht="12.75" customHeight="1" x14ac:dyDescent="0.3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</row>
    <row r="790" spans="1:34" ht="12.75" customHeight="1" x14ac:dyDescent="0.3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</row>
    <row r="791" spans="1:34" ht="12.75" customHeight="1" x14ac:dyDescent="0.3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</row>
    <row r="792" spans="1:34" ht="12.75" customHeight="1" x14ac:dyDescent="0.3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</row>
    <row r="793" spans="1:34" ht="12.75" customHeight="1" x14ac:dyDescent="0.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</row>
    <row r="794" spans="1:34" ht="12.75" customHeight="1" x14ac:dyDescent="0.3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</row>
    <row r="795" spans="1:34" ht="12.75" customHeight="1" x14ac:dyDescent="0.3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</row>
    <row r="796" spans="1:34" ht="12.75" customHeight="1" x14ac:dyDescent="0.3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</row>
    <row r="797" spans="1:34" ht="12.75" customHeight="1" x14ac:dyDescent="0.3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</row>
    <row r="798" spans="1:34" ht="12.75" customHeight="1" x14ac:dyDescent="0.3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</row>
    <row r="799" spans="1:34" ht="12.75" customHeight="1" x14ac:dyDescent="0.3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</row>
    <row r="800" spans="1:34" ht="12.75" customHeight="1" x14ac:dyDescent="0.3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</row>
    <row r="801" spans="1:34" ht="12.75" customHeight="1" x14ac:dyDescent="0.3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</row>
    <row r="802" spans="1:34" ht="12.75" customHeight="1" x14ac:dyDescent="0.3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</row>
    <row r="803" spans="1:34" ht="12.75" customHeight="1" x14ac:dyDescent="0.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</row>
    <row r="804" spans="1:34" ht="12.75" customHeight="1" x14ac:dyDescent="0.3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</row>
    <row r="805" spans="1:34" ht="12.75" customHeight="1" x14ac:dyDescent="0.3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</row>
    <row r="806" spans="1:34" ht="12.75" customHeight="1" x14ac:dyDescent="0.3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</row>
    <row r="807" spans="1:34" ht="12.75" customHeight="1" x14ac:dyDescent="0.3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</row>
    <row r="808" spans="1:34" ht="12.75" customHeight="1" x14ac:dyDescent="0.3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</row>
    <row r="809" spans="1:34" ht="12.75" customHeight="1" x14ac:dyDescent="0.3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</row>
    <row r="810" spans="1:34" ht="12.75" customHeight="1" x14ac:dyDescent="0.3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</row>
    <row r="811" spans="1:34" ht="12.75" customHeight="1" x14ac:dyDescent="0.3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</row>
    <row r="812" spans="1:34" ht="12.75" customHeight="1" x14ac:dyDescent="0.3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</row>
    <row r="813" spans="1:34" ht="12.75" customHeight="1" x14ac:dyDescent="0.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</row>
    <row r="814" spans="1:34" ht="12.75" customHeight="1" x14ac:dyDescent="0.3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</row>
    <row r="815" spans="1:34" ht="12.75" customHeight="1" x14ac:dyDescent="0.3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</row>
    <row r="816" spans="1:34" ht="12.75" customHeight="1" x14ac:dyDescent="0.3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</row>
    <row r="817" spans="1:34" ht="12.75" customHeight="1" x14ac:dyDescent="0.3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</row>
    <row r="818" spans="1:34" ht="12.75" customHeight="1" x14ac:dyDescent="0.3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</row>
    <row r="819" spans="1:34" ht="12.75" customHeight="1" x14ac:dyDescent="0.3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</row>
    <row r="820" spans="1:34" ht="12.75" customHeight="1" x14ac:dyDescent="0.3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</row>
    <row r="821" spans="1:34" ht="12.75" customHeight="1" x14ac:dyDescent="0.3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</row>
    <row r="822" spans="1:34" ht="12.75" customHeight="1" x14ac:dyDescent="0.3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</row>
    <row r="823" spans="1:34" ht="12.75" customHeight="1" x14ac:dyDescent="0.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</row>
    <row r="824" spans="1:34" ht="12.75" customHeight="1" x14ac:dyDescent="0.3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</row>
    <row r="825" spans="1:34" ht="12.75" customHeight="1" x14ac:dyDescent="0.3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</row>
    <row r="826" spans="1:34" ht="12.75" customHeight="1" x14ac:dyDescent="0.3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</row>
    <row r="827" spans="1:34" ht="12.75" customHeight="1" x14ac:dyDescent="0.3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</row>
    <row r="828" spans="1:34" ht="12.75" customHeight="1" x14ac:dyDescent="0.3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</row>
    <row r="829" spans="1:34" ht="12.75" customHeight="1" x14ac:dyDescent="0.3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</row>
    <row r="830" spans="1:34" ht="12.75" customHeight="1" x14ac:dyDescent="0.3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</row>
    <row r="831" spans="1:34" ht="12.75" customHeight="1" x14ac:dyDescent="0.3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</row>
    <row r="832" spans="1:34" ht="12.75" customHeight="1" x14ac:dyDescent="0.3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</row>
    <row r="833" spans="1:34" ht="12.75" customHeight="1" x14ac:dyDescent="0.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</row>
    <row r="834" spans="1:34" ht="12.75" customHeight="1" x14ac:dyDescent="0.3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</row>
    <row r="835" spans="1:34" ht="12.75" customHeight="1" x14ac:dyDescent="0.3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</row>
    <row r="836" spans="1:34" ht="12.75" customHeight="1" x14ac:dyDescent="0.3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</row>
    <row r="837" spans="1:34" ht="12.75" customHeight="1" x14ac:dyDescent="0.3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</row>
    <row r="838" spans="1:34" ht="12.75" customHeight="1" x14ac:dyDescent="0.3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</row>
    <row r="839" spans="1:34" ht="12.75" customHeight="1" x14ac:dyDescent="0.3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</row>
    <row r="840" spans="1:34" ht="12.75" customHeight="1" x14ac:dyDescent="0.3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</row>
    <row r="841" spans="1:34" ht="12.75" customHeight="1" x14ac:dyDescent="0.3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</row>
    <row r="842" spans="1:34" ht="12.75" customHeight="1" x14ac:dyDescent="0.3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</row>
    <row r="843" spans="1:34" ht="12.75" customHeight="1" x14ac:dyDescent="0.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</row>
    <row r="844" spans="1:34" ht="12.75" customHeight="1" x14ac:dyDescent="0.3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</row>
    <row r="845" spans="1:34" ht="12.75" customHeight="1" x14ac:dyDescent="0.3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</row>
    <row r="846" spans="1:34" ht="12.75" customHeight="1" x14ac:dyDescent="0.3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</row>
    <row r="847" spans="1:34" ht="12.75" customHeight="1" x14ac:dyDescent="0.3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</row>
    <row r="848" spans="1:34" ht="12.75" customHeight="1" x14ac:dyDescent="0.3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</row>
    <row r="849" spans="1:34" ht="12.75" customHeight="1" x14ac:dyDescent="0.3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</row>
    <row r="850" spans="1:34" ht="12.75" customHeight="1" x14ac:dyDescent="0.3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</row>
    <row r="851" spans="1:34" ht="12.75" customHeight="1" x14ac:dyDescent="0.3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</row>
    <row r="852" spans="1:34" ht="12.75" customHeight="1" x14ac:dyDescent="0.3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</row>
    <row r="853" spans="1:34" ht="12.75" customHeight="1" x14ac:dyDescent="0.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</row>
    <row r="854" spans="1:34" ht="12.75" customHeight="1" x14ac:dyDescent="0.3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</row>
    <row r="855" spans="1:34" ht="12.75" customHeight="1" x14ac:dyDescent="0.3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</row>
    <row r="856" spans="1:34" ht="12.75" customHeight="1" x14ac:dyDescent="0.3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</row>
    <row r="857" spans="1:34" ht="12.75" customHeight="1" x14ac:dyDescent="0.3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</row>
    <row r="858" spans="1:34" ht="12.75" customHeight="1" x14ac:dyDescent="0.3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</row>
    <row r="859" spans="1:34" ht="12.75" customHeight="1" x14ac:dyDescent="0.3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</row>
    <row r="860" spans="1:34" ht="12.75" customHeight="1" x14ac:dyDescent="0.3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</row>
    <row r="861" spans="1:34" ht="12.75" customHeight="1" x14ac:dyDescent="0.3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</row>
    <row r="862" spans="1:34" ht="12.75" customHeight="1" x14ac:dyDescent="0.3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</row>
    <row r="863" spans="1:34" ht="12.75" customHeight="1" x14ac:dyDescent="0.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</row>
    <row r="864" spans="1:34" ht="12.75" customHeight="1" x14ac:dyDescent="0.3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</row>
    <row r="865" spans="1:34" ht="12.75" customHeight="1" x14ac:dyDescent="0.3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</row>
    <row r="866" spans="1:34" ht="12.75" customHeight="1" x14ac:dyDescent="0.3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</row>
    <row r="867" spans="1:34" ht="12.75" customHeight="1" x14ac:dyDescent="0.3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</row>
    <row r="868" spans="1:34" ht="12.75" customHeight="1" x14ac:dyDescent="0.3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</row>
    <row r="869" spans="1:34" ht="12.75" customHeight="1" x14ac:dyDescent="0.3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</row>
    <row r="870" spans="1:34" ht="12.75" customHeight="1" x14ac:dyDescent="0.3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</row>
    <row r="871" spans="1:34" ht="12.75" customHeight="1" x14ac:dyDescent="0.3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</row>
    <row r="872" spans="1:34" ht="12.75" customHeight="1" x14ac:dyDescent="0.3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</row>
    <row r="873" spans="1:34" ht="12.75" customHeight="1" x14ac:dyDescent="0.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</row>
    <row r="874" spans="1:34" ht="12.75" customHeight="1" x14ac:dyDescent="0.3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</row>
    <row r="875" spans="1:34" ht="12.75" customHeight="1" x14ac:dyDescent="0.3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</row>
    <row r="876" spans="1:34" ht="12.75" customHeight="1" x14ac:dyDescent="0.3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</row>
    <row r="877" spans="1:34" ht="12.75" customHeight="1" x14ac:dyDescent="0.3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</row>
    <row r="878" spans="1:34" ht="12.75" customHeight="1" x14ac:dyDescent="0.3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</row>
    <row r="879" spans="1:34" ht="12.75" customHeight="1" x14ac:dyDescent="0.3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</row>
    <row r="880" spans="1:34" ht="12.75" customHeight="1" x14ac:dyDescent="0.3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</row>
    <row r="881" spans="1:34" ht="12.75" customHeight="1" x14ac:dyDescent="0.3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</row>
    <row r="882" spans="1:34" ht="12.75" customHeight="1" x14ac:dyDescent="0.3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</row>
    <row r="883" spans="1:34" ht="12.75" customHeight="1" x14ac:dyDescent="0.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</row>
    <row r="884" spans="1:34" ht="12.75" customHeight="1" x14ac:dyDescent="0.3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</row>
    <row r="885" spans="1:34" ht="12.75" customHeight="1" x14ac:dyDescent="0.3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</row>
    <row r="886" spans="1:34" ht="12.75" customHeight="1" x14ac:dyDescent="0.3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</row>
    <row r="887" spans="1:34" ht="12.75" customHeight="1" x14ac:dyDescent="0.3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</row>
    <row r="888" spans="1:34" ht="12.75" customHeight="1" x14ac:dyDescent="0.3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</row>
    <row r="889" spans="1:34" ht="12.75" customHeight="1" x14ac:dyDescent="0.3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</row>
    <row r="890" spans="1:34" ht="12.75" customHeight="1" x14ac:dyDescent="0.3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</row>
    <row r="891" spans="1:34" ht="12.75" customHeight="1" x14ac:dyDescent="0.3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</row>
    <row r="892" spans="1:34" ht="12.75" customHeight="1" x14ac:dyDescent="0.3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</row>
    <row r="893" spans="1:34" ht="12.75" customHeight="1" x14ac:dyDescent="0.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</row>
    <row r="894" spans="1:34" ht="12.75" customHeight="1" x14ac:dyDescent="0.3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</row>
    <row r="895" spans="1:34" ht="12.75" customHeight="1" x14ac:dyDescent="0.3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</row>
    <row r="896" spans="1:34" ht="12.75" customHeight="1" x14ac:dyDescent="0.3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</row>
    <row r="897" spans="1:34" ht="12.75" customHeight="1" x14ac:dyDescent="0.3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</row>
    <row r="898" spans="1:34" ht="12.75" customHeight="1" x14ac:dyDescent="0.3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</row>
    <row r="899" spans="1:34" ht="12.75" customHeight="1" x14ac:dyDescent="0.3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</row>
    <row r="900" spans="1:34" ht="12.75" customHeight="1" x14ac:dyDescent="0.3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</row>
    <row r="901" spans="1:34" ht="12.75" customHeight="1" x14ac:dyDescent="0.3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</row>
    <row r="902" spans="1:34" ht="12.75" customHeight="1" x14ac:dyDescent="0.3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</row>
    <row r="903" spans="1:34" ht="12.75" customHeight="1" x14ac:dyDescent="0.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</row>
    <row r="904" spans="1:34" ht="12.75" customHeight="1" x14ac:dyDescent="0.3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</row>
    <row r="905" spans="1:34" ht="12.75" customHeight="1" x14ac:dyDescent="0.3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</row>
    <row r="906" spans="1:34" ht="12.75" customHeight="1" x14ac:dyDescent="0.3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</row>
    <row r="907" spans="1:34" ht="12.75" customHeight="1" x14ac:dyDescent="0.3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</row>
    <row r="908" spans="1:34" ht="12.75" customHeight="1" x14ac:dyDescent="0.3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</row>
    <row r="909" spans="1:34" ht="12.75" customHeight="1" x14ac:dyDescent="0.3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</row>
    <row r="910" spans="1:34" ht="12.75" customHeight="1" x14ac:dyDescent="0.3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</row>
    <row r="911" spans="1:34" ht="12.75" customHeight="1" x14ac:dyDescent="0.3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</row>
    <row r="912" spans="1:34" ht="12.75" customHeight="1" x14ac:dyDescent="0.3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</row>
    <row r="913" spans="1:34" ht="12.75" customHeight="1" x14ac:dyDescent="0.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</row>
    <row r="914" spans="1:34" ht="12.75" customHeight="1" x14ac:dyDescent="0.3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</row>
    <row r="915" spans="1:34" ht="12.75" customHeight="1" x14ac:dyDescent="0.3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</row>
    <row r="916" spans="1:34" ht="12.75" customHeight="1" x14ac:dyDescent="0.3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</row>
    <row r="917" spans="1:34" ht="12.75" customHeight="1" x14ac:dyDescent="0.3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</row>
    <row r="918" spans="1:34" ht="12.75" customHeight="1" x14ac:dyDescent="0.3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</row>
    <row r="919" spans="1:34" ht="12.75" customHeight="1" x14ac:dyDescent="0.3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</row>
    <row r="920" spans="1:34" ht="12.75" customHeight="1" x14ac:dyDescent="0.3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</row>
    <row r="921" spans="1:34" ht="12.75" customHeight="1" x14ac:dyDescent="0.3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</row>
    <row r="922" spans="1:34" ht="12.75" customHeight="1" x14ac:dyDescent="0.3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</row>
    <row r="923" spans="1:34" ht="12.75" customHeight="1" x14ac:dyDescent="0.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</row>
    <row r="924" spans="1:34" ht="12.75" customHeight="1" x14ac:dyDescent="0.3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</row>
    <row r="925" spans="1:34" ht="12.75" customHeight="1" x14ac:dyDescent="0.3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</row>
    <row r="926" spans="1:34" ht="12.75" customHeight="1" x14ac:dyDescent="0.3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</row>
    <row r="927" spans="1:34" ht="12.75" customHeight="1" x14ac:dyDescent="0.3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</row>
    <row r="928" spans="1:34" ht="12.75" customHeight="1" x14ac:dyDescent="0.3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</row>
    <row r="929" spans="1:34" ht="12.75" customHeight="1" x14ac:dyDescent="0.3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</row>
    <row r="930" spans="1:34" ht="12.75" customHeight="1" x14ac:dyDescent="0.3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</row>
    <row r="931" spans="1:34" ht="12.75" customHeight="1" x14ac:dyDescent="0.3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</row>
    <row r="932" spans="1:34" ht="12.75" customHeight="1" x14ac:dyDescent="0.3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</row>
    <row r="933" spans="1:34" ht="12.75" customHeight="1" x14ac:dyDescent="0.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</row>
    <row r="934" spans="1:34" ht="12.75" customHeight="1" x14ac:dyDescent="0.3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</row>
    <row r="935" spans="1:34" ht="12.75" customHeight="1" x14ac:dyDescent="0.3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</row>
    <row r="936" spans="1:34" ht="12.75" customHeight="1" x14ac:dyDescent="0.3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</row>
    <row r="937" spans="1:34" ht="12.75" customHeight="1" x14ac:dyDescent="0.3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</row>
    <row r="938" spans="1:34" ht="12.75" customHeight="1" x14ac:dyDescent="0.3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</row>
    <row r="939" spans="1:34" ht="12.75" customHeight="1" x14ac:dyDescent="0.3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</row>
    <row r="940" spans="1:34" ht="12.75" customHeight="1" x14ac:dyDescent="0.3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</row>
    <row r="941" spans="1:34" ht="12.75" customHeight="1" x14ac:dyDescent="0.3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</row>
    <row r="942" spans="1:34" ht="12.75" customHeight="1" x14ac:dyDescent="0.3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</row>
    <row r="943" spans="1:34" ht="12.75" customHeight="1" x14ac:dyDescent="0.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</row>
    <row r="944" spans="1:34" ht="12.75" customHeight="1" x14ac:dyDescent="0.3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</row>
    <row r="945" spans="1:34" ht="12.75" customHeight="1" x14ac:dyDescent="0.3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</row>
    <row r="946" spans="1:34" ht="12.75" customHeight="1" x14ac:dyDescent="0.3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</row>
    <row r="947" spans="1:34" ht="12.75" customHeight="1" x14ac:dyDescent="0.3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</row>
    <row r="948" spans="1:34" ht="12.75" customHeight="1" x14ac:dyDescent="0.3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</row>
    <row r="949" spans="1:34" ht="12.75" customHeight="1" x14ac:dyDescent="0.3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</row>
    <row r="950" spans="1:34" ht="12.75" customHeight="1" x14ac:dyDescent="0.3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</row>
    <row r="951" spans="1:34" ht="12.75" customHeight="1" x14ac:dyDescent="0.3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</row>
    <row r="952" spans="1:34" ht="12.75" customHeight="1" x14ac:dyDescent="0.3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</row>
    <row r="953" spans="1:34" ht="12.75" customHeight="1" x14ac:dyDescent="0.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</row>
    <row r="954" spans="1:34" ht="12.75" customHeight="1" x14ac:dyDescent="0.3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</row>
    <row r="955" spans="1:34" ht="12.75" customHeight="1" x14ac:dyDescent="0.3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</row>
    <row r="956" spans="1:34" ht="12.75" customHeight="1" x14ac:dyDescent="0.3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</row>
    <row r="957" spans="1:34" ht="12.75" customHeight="1" x14ac:dyDescent="0.3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</row>
    <row r="958" spans="1:34" ht="12.75" customHeight="1" x14ac:dyDescent="0.3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</row>
    <row r="959" spans="1:34" ht="12.75" customHeight="1" x14ac:dyDescent="0.3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</row>
    <row r="960" spans="1:34" ht="12.75" customHeight="1" x14ac:dyDescent="0.3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</row>
    <row r="961" spans="1:34" ht="12.75" customHeight="1" x14ac:dyDescent="0.3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</row>
    <row r="962" spans="1:34" ht="12.75" customHeight="1" x14ac:dyDescent="0.3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</row>
    <row r="963" spans="1:34" ht="12.75" customHeight="1" x14ac:dyDescent="0.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</row>
    <row r="964" spans="1:34" ht="12.75" customHeight="1" x14ac:dyDescent="0.3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</row>
    <row r="965" spans="1:34" ht="12.75" customHeight="1" x14ac:dyDescent="0.3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</row>
    <row r="966" spans="1:34" ht="12.75" customHeight="1" x14ac:dyDescent="0.3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</row>
    <row r="967" spans="1:34" ht="12.75" customHeight="1" x14ac:dyDescent="0.3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</row>
    <row r="968" spans="1:34" ht="12.75" customHeight="1" x14ac:dyDescent="0.3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</row>
    <row r="969" spans="1:34" ht="12.75" customHeight="1" x14ac:dyDescent="0.3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</row>
    <row r="970" spans="1:34" ht="12.75" customHeight="1" x14ac:dyDescent="0.3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</row>
    <row r="971" spans="1:34" ht="12.75" customHeight="1" x14ac:dyDescent="0.3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</row>
    <row r="972" spans="1:34" ht="12.75" customHeight="1" x14ac:dyDescent="0.3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</row>
    <row r="973" spans="1:34" ht="12.75" customHeight="1" x14ac:dyDescent="0.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</row>
    <row r="974" spans="1:34" ht="12.75" customHeight="1" x14ac:dyDescent="0.3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</row>
    <row r="975" spans="1:34" ht="12.75" customHeight="1" x14ac:dyDescent="0.3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</row>
    <row r="976" spans="1:34" ht="12.75" customHeight="1" x14ac:dyDescent="0.3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</row>
    <row r="977" spans="1:34" ht="12.75" customHeight="1" x14ac:dyDescent="0.3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</row>
    <row r="978" spans="1:34" ht="12.75" customHeight="1" x14ac:dyDescent="0.3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</row>
    <row r="979" spans="1:34" ht="12.75" customHeight="1" x14ac:dyDescent="0.3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</row>
    <row r="980" spans="1:34" ht="12.75" customHeight="1" x14ac:dyDescent="0.3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</row>
    <row r="981" spans="1:34" ht="12.75" customHeight="1" x14ac:dyDescent="0.3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</row>
    <row r="982" spans="1:34" ht="12.75" customHeight="1" x14ac:dyDescent="0.3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</row>
    <row r="983" spans="1:34" ht="12.75" customHeight="1" x14ac:dyDescent="0.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</row>
    <row r="984" spans="1:34" ht="12.75" customHeight="1" x14ac:dyDescent="0.3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</row>
    <row r="985" spans="1:34" ht="12.75" customHeight="1" x14ac:dyDescent="0.3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</row>
    <row r="986" spans="1:34" ht="12.75" customHeight="1" x14ac:dyDescent="0.3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</row>
    <row r="987" spans="1:34" ht="12.75" customHeight="1" x14ac:dyDescent="0.3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</row>
    <row r="988" spans="1:34" ht="12.75" customHeight="1" x14ac:dyDescent="0.3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</row>
    <row r="989" spans="1:34" ht="12.75" customHeight="1" x14ac:dyDescent="0.3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</row>
    <row r="990" spans="1:34" ht="12.75" customHeight="1" x14ac:dyDescent="0.3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</row>
    <row r="991" spans="1:34" ht="12.75" customHeight="1" x14ac:dyDescent="0.3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</row>
    <row r="992" spans="1:34" ht="12.75" customHeight="1" x14ac:dyDescent="0.3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</row>
    <row r="993" spans="1:34" ht="12.75" customHeight="1" x14ac:dyDescent="0.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</row>
    <row r="994" spans="1:34" ht="12.75" customHeight="1" x14ac:dyDescent="0.3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</row>
    <row r="995" spans="1:34" ht="12.75" customHeight="1" x14ac:dyDescent="0.3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</row>
    <row r="996" spans="1:34" ht="12.75" customHeight="1" x14ac:dyDescent="0.3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</row>
    <row r="997" spans="1:34" ht="12.75" customHeight="1" x14ac:dyDescent="0.3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</row>
    <row r="998" spans="1:34" ht="12.75" customHeight="1" x14ac:dyDescent="0.3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</row>
    <row r="999" spans="1:34" ht="12.75" customHeight="1" x14ac:dyDescent="0.3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</row>
    <row r="1000" spans="1:34" ht="12.75" customHeight="1" x14ac:dyDescent="0.3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</row>
    <row r="1001" spans="1:34" ht="12.75" customHeight="1" x14ac:dyDescent="0.3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</row>
  </sheetData>
  <sheetProtection formatCells="0" formatColumns="0" formatRows="0" insertRows="0" deleteColumns="0" deleteRows="0"/>
  <mergeCells count="32">
    <mergeCell ref="A1:D1"/>
    <mergeCell ref="A2:D2"/>
    <mergeCell ref="A7:A8"/>
    <mergeCell ref="B7:B8"/>
    <mergeCell ref="D7:P7"/>
    <mergeCell ref="R7:T7"/>
    <mergeCell ref="V7:V8"/>
    <mergeCell ref="D132:I132"/>
    <mergeCell ref="D133:I133"/>
    <mergeCell ref="D134:I134"/>
    <mergeCell ref="D135:I135"/>
    <mergeCell ref="D136:I136"/>
    <mergeCell ref="D137:I137"/>
    <mergeCell ref="D138:I138"/>
    <mergeCell ref="D139:I139"/>
    <mergeCell ref="D140:I140"/>
    <mergeCell ref="D141:I141"/>
    <mergeCell ref="D142:I142"/>
    <mergeCell ref="D143:I143"/>
    <mergeCell ref="D144:I144"/>
    <mergeCell ref="D145:I145"/>
    <mergeCell ref="B153:V153"/>
    <mergeCell ref="B155:V155"/>
    <mergeCell ref="B156:V156"/>
    <mergeCell ref="A159:I159"/>
    <mergeCell ref="D146:I146"/>
    <mergeCell ref="D147:I147"/>
    <mergeCell ref="D148:I148"/>
    <mergeCell ref="D149:I149"/>
    <mergeCell ref="D150:I150"/>
    <mergeCell ref="D151:I151"/>
    <mergeCell ref="B152:V152"/>
  </mergeCells>
  <conditionalFormatting sqref="B133:B144">
    <cfRule type="containsText" dxfId="5" priority="1" operator="containsText" text="OK">
      <formula>NOT(ISERROR(SEARCH(("OK"),(B133))))</formula>
    </cfRule>
    <cfRule type="containsText" dxfId="4" priority="2" operator="containsText" text="Molimo objasniti razliku između ostvarenog i planiranog">
      <formula>NOT(ISERROR(SEARCH(("Molimo objasniti razliku između ostvarenog i planiranog"),(B133))))</formula>
    </cfRule>
  </conditionalFormatting>
  <conditionalFormatting sqref="B146:B151">
    <cfRule type="containsText" dxfId="3" priority="3" operator="containsText" text="OK">
      <formula>NOT(ISERROR(SEARCH(("OK"),(B146))))</formula>
    </cfRule>
    <cfRule type="containsText" dxfId="2" priority="4" operator="containsText" text="Molimo objasniti razliku između ostvarenog i planiranog">
      <formula>NOT(ISERROR(SEARCH(("Molimo objasniti razliku između ostvarenog i planiranog"),(B146))))</formula>
    </cfRule>
  </conditionalFormatting>
  <pageMargins left="0.23622047244094491" right="0.19685039370078741" top="0.43307086614173229" bottom="0.39370078740157483" header="0" footer="0"/>
  <pageSetup paperSize="9" fitToHeight="0" orientation="landscape"/>
  <headerFooter>
    <oddHeader>&amp;RPlanirani račun dobiti i gubitka</oddHeader>
    <oddFooter>&amp;CFinancijski kriteriji - PLANIRANI RAČUN DOBITI I GUBITKA</oddFooter>
  </headerFooter>
  <customProperties>
    <customPr name="OrphanNamesChecke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1000"/>
  <sheetViews>
    <sheetView showGridLines="0" workbookViewId="0">
      <pane xSplit="1" ySplit="8" topLeftCell="L53" activePane="bottomRight" state="frozen"/>
      <selection pane="topRight" activeCell="B1" sqref="B1"/>
      <selection pane="bottomLeft" activeCell="A9" sqref="A9"/>
      <selection pane="bottomRight" activeCell="A8" sqref="A8"/>
    </sheetView>
  </sheetViews>
  <sheetFormatPr defaultColWidth="12.5546875" defaultRowHeight="15" customHeight="1" x14ac:dyDescent="0.25"/>
  <cols>
    <col min="1" max="1" width="66.44140625" style="25" customWidth="1"/>
    <col min="2" max="6" width="15.44140625" style="25" customWidth="1"/>
    <col min="7" max="7" width="17.6640625" style="25" customWidth="1"/>
    <col min="8" max="9" width="15.5546875" style="25" customWidth="1"/>
    <col min="10" max="11" width="19.6640625" style="25" customWidth="1"/>
    <col min="12" max="13" width="15.44140625" style="25" customWidth="1"/>
    <col min="14" max="14" width="15.5546875" style="25" customWidth="1"/>
    <col min="15" max="15" width="1.44140625" style="25" customWidth="1"/>
    <col min="16" max="16" width="15.44140625" style="25" customWidth="1"/>
    <col min="17" max="18" width="15.5546875" style="25" customWidth="1"/>
    <col min="19" max="19" width="1.44140625" style="25" customWidth="1"/>
    <col min="20" max="20" width="19.6640625" style="25" customWidth="1"/>
    <col min="21" max="33" width="9.33203125" style="25" customWidth="1"/>
    <col min="34" max="16384" width="12.5546875" style="25"/>
  </cols>
  <sheetData>
    <row r="1" spans="1:33" ht="14.25" customHeight="1" x14ac:dyDescent="0.3">
      <c r="A1" s="247" t="s">
        <v>31</v>
      </c>
      <c r="B1" s="215"/>
      <c r="C1" s="215"/>
      <c r="D1" s="26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ht="14.25" customHeight="1" x14ac:dyDescent="0.3">
      <c r="A2" s="248" t="str">
        <f>REPT('Informacije o klubu_31.12.2024.'!B1,1)</f>
        <v/>
      </c>
      <c r="B2" s="229"/>
      <c r="C2" s="230"/>
      <c r="D2" s="2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14.25" customHeight="1" x14ac:dyDescent="0.3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32.25" customHeight="1" x14ac:dyDescent="0.3">
      <c r="A4" s="249" t="s">
        <v>245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148"/>
      <c r="T4" s="148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</row>
    <row r="5" spans="1:33" ht="14.25" customHeight="1" x14ac:dyDescent="0.3">
      <c r="A5" s="30" t="s">
        <v>246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32"/>
      <c r="V5" s="32"/>
      <c r="W5" s="32"/>
      <c r="X5" s="32"/>
      <c r="Y5" s="27"/>
      <c r="Z5" s="27"/>
      <c r="AA5" s="27"/>
      <c r="AB5" s="27"/>
      <c r="AC5" s="27"/>
      <c r="AD5" s="27"/>
      <c r="AE5" s="27"/>
      <c r="AF5" s="27"/>
      <c r="AG5" s="27"/>
    </row>
    <row r="6" spans="1:33" ht="14.25" customHeight="1" x14ac:dyDescent="0.3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32"/>
      <c r="V6" s="32"/>
      <c r="W6" s="32"/>
      <c r="X6" s="32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7.75" customHeight="1" x14ac:dyDescent="0.3">
      <c r="A7" s="202" t="s">
        <v>35</v>
      </c>
      <c r="B7" s="236" t="s">
        <v>247</v>
      </c>
      <c r="C7" s="242" t="s">
        <v>248</v>
      </c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30"/>
      <c r="O7" s="203"/>
      <c r="P7" s="235" t="s">
        <v>249</v>
      </c>
      <c r="Q7" s="229"/>
      <c r="R7" s="230"/>
      <c r="S7" s="149"/>
      <c r="T7" s="236" t="s">
        <v>250</v>
      </c>
      <c r="U7" s="32"/>
      <c r="V7" s="32"/>
      <c r="W7" s="32"/>
      <c r="X7" s="32"/>
      <c r="Y7" s="27"/>
      <c r="Z7" s="27"/>
      <c r="AA7" s="27"/>
      <c r="AB7" s="27"/>
      <c r="AC7" s="27"/>
      <c r="AD7" s="27"/>
      <c r="AE7" s="27"/>
      <c r="AF7" s="27"/>
      <c r="AG7" s="27"/>
    </row>
    <row r="8" spans="1:33" ht="36" x14ac:dyDescent="0.3">
      <c r="A8" s="204"/>
      <c r="B8" s="237"/>
      <c r="C8" s="33" t="s">
        <v>251</v>
      </c>
      <c r="D8" s="33" t="s">
        <v>252</v>
      </c>
      <c r="E8" s="33" t="s">
        <v>253</v>
      </c>
      <c r="F8" s="33" t="s">
        <v>254</v>
      </c>
      <c r="G8" s="150" t="s">
        <v>255</v>
      </c>
      <c r="H8" s="33" t="s">
        <v>256</v>
      </c>
      <c r="I8" s="33" t="s">
        <v>257</v>
      </c>
      <c r="J8" s="150" t="s">
        <v>258</v>
      </c>
      <c r="K8" s="33" t="s">
        <v>259</v>
      </c>
      <c r="L8" s="33" t="s">
        <v>260</v>
      </c>
      <c r="M8" s="34" t="s">
        <v>261</v>
      </c>
      <c r="N8" s="34" t="s">
        <v>262</v>
      </c>
      <c r="O8" s="183"/>
      <c r="P8" s="33" t="s">
        <v>263</v>
      </c>
      <c r="Q8" s="33" t="s">
        <v>264</v>
      </c>
      <c r="R8" s="34" t="s">
        <v>265</v>
      </c>
      <c r="S8" s="151"/>
      <c r="T8" s="237"/>
      <c r="U8" s="32"/>
      <c r="V8" s="32"/>
      <c r="W8" s="32"/>
      <c r="X8" s="32"/>
      <c r="Y8" s="27"/>
      <c r="Z8" s="27"/>
      <c r="AA8" s="27"/>
      <c r="AB8" s="27"/>
      <c r="AC8" s="27"/>
      <c r="AD8" s="27"/>
      <c r="AE8" s="27"/>
      <c r="AF8" s="27"/>
      <c r="AG8" s="27"/>
    </row>
    <row r="9" spans="1:33" ht="15" customHeight="1" x14ac:dyDescent="0.3">
      <c r="A9" s="205" t="s">
        <v>266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7"/>
      <c r="M9" s="177"/>
      <c r="N9" s="177"/>
      <c r="O9" s="152"/>
      <c r="P9" s="176"/>
      <c r="Q9" s="176"/>
      <c r="R9" s="176"/>
      <c r="S9" s="176"/>
      <c r="T9" s="176"/>
      <c r="U9" s="32"/>
      <c r="V9" s="32"/>
      <c r="W9" s="32"/>
      <c r="X9" s="32"/>
      <c r="Y9" s="27"/>
      <c r="Z9" s="27"/>
      <c r="AA9" s="27"/>
      <c r="AB9" s="27"/>
      <c r="AC9" s="27"/>
      <c r="AD9" s="27"/>
      <c r="AE9" s="27"/>
      <c r="AF9" s="27"/>
      <c r="AG9" s="27"/>
    </row>
    <row r="10" spans="1:33" ht="15" customHeight="1" x14ac:dyDescent="0.3">
      <c r="A10" s="206" t="s">
        <v>267</v>
      </c>
      <c r="B10" s="176"/>
      <c r="C10" s="176"/>
      <c r="D10" s="176"/>
      <c r="E10" s="176"/>
      <c r="F10" s="176"/>
      <c r="G10" s="176">
        <f t="shared" ref="G10:G19" si="0">+D10+F10</f>
        <v>0</v>
      </c>
      <c r="H10" s="176"/>
      <c r="I10" s="176"/>
      <c r="J10" s="176">
        <f t="shared" ref="J10:J19" si="1">+G10+I10</f>
        <v>0</v>
      </c>
      <c r="K10" s="176"/>
      <c r="L10" s="176"/>
      <c r="M10" s="176">
        <f>SUM(J10,K10)</f>
        <v>0</v>
      </c>
      <c r="N10" s="176">
        <f t="shared" ref="N10:N19" si="2">SUM(J10,L10)</f>
        <v>0</v>
      </c>
      <c r="O10" s="152"/>
      <c r="P10" s="176"/>
      <c r="Q10" s="176"/>
      <c r="R10" s="176">
        <f t="shared" ref="R10:R19" si="3">SUM(P10,Q10)</f>
        <v>0</v>
      </c>
      <c r="S10" s="176"/>
      <c r="T10" s="176">
        <f t="shared" ref="T10:T19" si="4">SUM(N10,R10)</f>
        <v>0</v>
      </c>
      <c r="U10" s="32"/>
      <c r="V10" s="32"/>
      <c r="W10" s="32"/>
      <c r="X10" s="32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3" ht="15" customHeight="1" x14ac:dyDescent="0.3">
      <c r="A11" s="206" t="s">
        <v>268</v>
      </c>
      <c r="B11" s="176"/>
      <c r="C11" s="176"/>
      <c r="D11" s="176"/>
      <c r="E11" s="176"/>
      <c r="F11" s="176"/>
      <c r="G11" s="176">
        <f t="shared" si="0"/>
        <v>0</v>
      </c>
      <c r="H11" s="176"/>
      <c r="I11" s="176"/>
      <c r="J11" s="176">
        <f t="shared" si="1"/>
        <v>0</v>
      </c>
      <c r="K11" s="176"/>
      <c r="L11" s="176"/>
      <c r="M11" s="176">
        <f>SUM(J11,K11)</f>
        <v>0</v>
      </c>
      <c r="N11" s="176">
        <f t="shared" si="2"/>
        <v>0</v>
      </c>
      <c r="O11" s="152"/>
      <c r="P11" s="176"/>
      <c r="Q11" s="176"/>
      <c r="R11" s="176">
        <f t="shared" si="3"/>
        <v>0</v>
      </c>
      <c r="S11" s="176"/>
      <c r="T11" s="176">
        <f t="shared" si="4"/>
        <v>0</v>
      </c>
      <c r="U11" s="32"/>
      <c r="V11" s="32"/>
      <c r="W11" s="32"/>
      <c r="X11" s="32"/>
      <c r="Y11" s="27"/>
      <c r="Z11" s="27"/>
      <c r="AA11" s="27"/>
      <c r="AB11" s="27"/>
      <c r="AC11" s="27"/>
      <c r="AD11" s="27"/>
      <c r="AE11" s="27"/>
      <c r="AF11" s="27"/>
      <c r="AG11" s="27"/>
    </row>
    <row r="12" spans="1:33" ht="15" customHeight="1" x14ac:dyDescent="0.3">
      <c r="A12" s="206" t="s">
        <v>269</v>
      </c>
      <c r="B12" s="176"/>
      <c r="C12" s="176"/>
      <c r="D12" s="176"/>
      <c r="E12" s="176"/>
      <c r="F12" s="176"/>
      <c r="G12" s="176">
        <f t="shared" si="0"/>
        <v>0</v>
      </c>
      <c r="H12" s="176"/>
      <c r="I12" s="176"/>
      <c r="J12" s="176">
        <f t="shared" si="1"/>
        <v>0</v>
      </c>
      <c r="K12" s="176"/>
      <c r="L12" s="176"/>
      <c r="M12" s="176">
        <f t="shared" ref="M12:M19" si="5">SUM(J12,K12)</f>
        <v>0</v>
      </c>
      <c r="N12" s="176">
        <f t="shared" si="2"/>
        <v>0</v>
      </c>
      <c r="O12" s="152"/>
      <c r="P12" s="176"/>
      <c r="Q12" s="176"/>
      <c r="R12" s="176">
        <f t="shared" si="3"/>
        <v>0</v>
      </c>
      <c r="S12" s="176"/>
      <c r="T12" s="176">
        <f t="shared" si="4"/>
        <v>0</v>
      </c>
      <c r="U12" s="32"/>
      <c r="V12" s="32"/>
      <c r="W12" s="32"/>
      <c r="X12" s="32"/>
      <c r="Y12" s="27"/>
      <c r="Z12" s="27"/>
      <c r="AA12" s="27"/>
      <c r="AB12" s="27"/>
      <c r="AC12" s="27"/>
      <c r="AD12" s="27"/>
      <c r="AE12" s="27"/>
      <c r="AF12" s="27"/>
      <c r="AG12" s="27"/>
    </row>
    <row r="13" spans="1:33" ht="15" customHeight="1" x14ac:dyDescent="0.3">
      <c r="A13" s="206" t="s">
        <v>270</v>
      </c>
      <c r="B13" s="176"/>
      <c r="C13" s="176"/>
      <c r="D13" s="176"/>
      <c r="E13" s="176"/>
      <c r="F13" s="176"/>
      <c r="G13" s="176">
        <f t="shared" si="0"/>
        <v>0</v>
      </c>
      <c r="H13" s="176"/>
      <c r="I13" s="176"/>
      <c r="J13" s="176">
        <f t="shared" si="1"/>
        <v>0</v>
      </c>
      <c r="K13" s="176"/>
      <c r="L13" s="176"/>
      <c r="M13" s="176">
        <f t="shared" si="5"/>
        <v>0</v>
      </c>
      <c r="N13" s="176">
        <f t="shared" si="2"/>
        <v>0</v>
      </c>
      <c r="O13" s="152"/>
      <c r="P13" s="176"/>
      <c r="Q13" s="176"/>
      <c r="R13" s="176">
        <f t="shared" si="3"/>
        <v>0</v>
      </c>
      <c r="S13" s="176"/>
      <c r="T13" s="176">
        <f t="shared" si="4"/>
        <v>0</v>
      </c>
      <c r="U13" s="32"/>
      <c r="V13" s="32"/>
      <c r="W13" s="32"/>
      <c r="X13" s="32"/>
      <c r="Y13" s="27"/>
      <c r="Z13" s="27"/>
      <c r="AA13" s="27"/>
      <c r="AB13" s="27"/>
      <c r="AC13" s="27"/>
      <c r="AD13" s="27"/>
      <c r="AE13" s="27"/>
      <c r="AF13" s="27"/>
      <c r="AG13" s="27"/>
    </row>
    <row r="14" spans="1:33" ht="15" customHeight="1" x14ac:dyDescent="0.3">
      <c r="A14" s="206" t="s">
        <v>271</v>
      </c>
      <c r="B14" s="176"/>
      <c r="C14" s="176"/>
      <c r="D14" s="176"/>
      <c r="E14" s="176"/>
      <c r="F14" s="176"/>
      <c r="G14" s="176">
        <f t="shared" si="0"/>
        <v>0</v>
      </c>
      <c r="H14" s="176"/>
      <c r="I14" s="176"/>
      <c r="J14" s="176">
        <f t="shared" si="1"/>
        <v>0</v>
      </c>
      <c r="K14" s="176"/>
      <c r="L14" s="176"/>
      <c r="M14" s="176">
        <f t="shared" si="5"/>
        <v>0</v>
      </c>
      <c r="N14" s="176">
        <f t="shared" si="2"/>
        <v>0</v>
      </c>
      <c r="O14" s="152"/>
      <c r="P14" s="176"/>
      <c r="Q14" s="176"/>
      <c r="R14" s="176">
        <f t="shared" si="3"/>
        <v>0</v>
      </c>
      <c r="S14" s="176"/>
      <c r="T14" s="176">
        <f t="shared" si="4"/>
        <v>0</v>
      </c>
      <c r="U14" s="32"/>
      <c r="V14" s="32"/>
      <c r="W14" s="32"/>
      <c r="X14" s="32"/>
      <c r="Y14" s="27"/>
      <c r="Z14" s="27"/>
      <c r="AA14" s="27"/>
      <c r="AB14" s="27"/>
      <c r="AC14" s="27"/>
      <c r="AD14" s="27"/>
      <c r="AE14" s="27"/>
      <c r="AF14" s="27"/>
      <c r="AG14" s="27"/>
    </row>
    <row r="15" spans="1:33" ht="15" customHeight="1" x14ac:dyDescent="0.3">
      <c r="A15" s="206" t="s">
        <v>272</v>
      </c>
      <c r="B15" s="176"/>
      <c r="C15" s="176"/>
      <c r="D15" s="176"/>
      <c r="E15" s="176"/>
      <c r="F15" s="176"/>
      <c r="G15" s="176">
        <f t="shared" si="0"/>
        <v>0</v>
      </c>
      <c r="H15" s="176"/>
      <c r="I15" s="176"/>
      <c r="J15" s="176">
        <f t="shared" si="1"/>
        <v>0</v>
      </c>
      <c r="K15" s="176"/>
      <c r="L15" s="176"/>
      <c r="M15" s="176">
        <f t="shared" si="5"/>
        <v>0</v>
      </c>
      <c r="N15" s="176">
        <f t="shared" si="2"/>
        <v>0</v>
      </c>
      <c r="O15" s="152"/>
      <c r="P15" s="176"/>
      <c r="Q15" s="176"/>
      <c r="R15" s="176">
        <f t="shared" si="3"/>
        <v>0</v>
      </c>
      <c r="S15" s="176"/>
      <c r="T15" s="176">
        <f t="shared" si="4"/>
        <v>0</v>
      </c>
      <c r="U15" s="32"/>
      <c r="V15" s="32"/>
      <c r="W15" s="32"/>
      <c r="X15" s="32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3" ht="14.25" customHeight="1" x14ac:dyDescent="0.3">
      <c r="A16" s="207" t="s">
        <v>273</v>
      </c>
      <c r="B16" s="176"/>
      <c r="C16" s="176"/>
      <c r="D16" s="176"/>
      <c r="E16" s="176"/>
      <c r="F16" s="176"/>
      <c r="G16" s="176">
        <f t="shared" si="0"/>
        <v>0</v>
      </c>
      <c r="H16" s="176"/>
      <c r="I16" s="176"/>
      <c r="J16" s="176">
        <f t="shared" si="1"/>
        <v>0</v>
      </c>
      <c r="K16" s="176"/>
      <c r="L16" s="176"/>
      <c r="M16" s="176">
        <f t="shared" si="5"/>
        <v>0</v>
      </c>
      <c r="N16" s="176">
        <f t="shared" si="2"/>
        <v>0</v>
      </c>
      <c r="O16" s="152"/>
      <c r="P16" s="176"/>
      <c r="Q16" s="176"/>
      <c r="R16" s="176">
        <f t="shared" si="3"/>
        <v>0</v>
      </c>
      <c r="S16" s="176"/>
      <c r="T16" s="176">
        <f t="shared" si="4"/>
        <v>0</v>
      </c>
      <c r="U16" s="32"/>
      <c r="V16" s="32"/>
      <c r="W16" s="32"/>
      <c r="X16" s="32"/>
      <c r="Y16" s="27"/>
      <c r="Z16" s="27"/>
      <c r="AA16" s="27"/>
      <c r="AB16" s="27"/>
      <c r="AC16" s="27"/>
      <c r="AD16" s="27"/>
      <c r="AE16" s="27"/>
      <c r="AF16" s="27"/>
      <c r="AG16" s="27"/>
    </row>
    <row r="17" spans="1:33" ht="14.25" customHeight="1" x14ac:dyDescent="0.3">
      <c r="A17" s="207" t="s">
        <v>274</v>
      </c>
      <c r="B17" s="176"/>
      <c r="C17" s="176"/>
      <c r="D17" s="176"/>
      <c r="E17" s="176"/>
      <c r="F17" s="176"/>
      <c r="G17" s="176">
        <f t="shared" si="0"/>
        <v>0</v>
      </c>
      <c r="H17" s="176"/>
      <c r="I17" s="176"/>
      <c r="J17" s="176">
        <f t="shared" si="1"/>
        <v>0</v>
      </c>
      <c r="K17" s="176"/>
      <c r="L17" s="176"/>
      <c r="M17" s="176">
        <f t="shared" si="5"/>
        <v>0</v>
      </c>
      <c r="N17" s="176">
        <f t="shared" si="2"/>
        <v>0</v>
      </c>
      <c r="O17" s="152"/>
      <c r="P17" s="176"/>
      <c r="Q17" s="176"/>
      <c r="R17" s="176">
        <f t="shared" si="3"/>
        <v>0</v>
      </c>
      <c r="S17" s="176"/>
      <c r="T17" s="176">
        <f t="shared" si="4"/>
        <v>0</v>
      </c>
      <c r="U17" s="32"/>
      <c r="V17" s="32"/>
      <c r="W17" s="32"/>
      <c r="X17" s="32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3" ht="14.25" customHeight="1" x14ac:dyDescent="0.3">
      <c r="A18" s="207" t="s">
        <v>275</v>
      </c>
      <c r="B18" s="176"/>
      <c r="C18" s="176"/>
      <c r="D18" s="176"/>
      <c r="E18" s="176"/>
      <c r="F18" s="176"/>
      <c r="G18" s="176">
        <f t="shared" si="0"/>
        <v>0</v>
      </c>
      <c r="H18" s="176"/>
      <c r="I18" s="176"/>
      <c r="J18" s="176">
        <f t="shared" si="1"/>
        <v>0</v>
      </c>
      <c r="K18" s="176"/>
      <c r="L18" s="176"/>
      <c r="M18" s="176">
        <f t="shared" si="5"/>
        <v>0</v>
      </c>
      <c r="N18" s="176">
        <f t="shared" si="2"/>
        <v>0</v>
      </c>
      <c r="O18" s="152"/>
      <c r="P18" s="176"/>
      <c r="Q18" s="176"/>
      <c r="R18" s="176">
        <f t="shared" si="3"/>
        <v>0</v>
      </c>
      <c r="S18" s="176"/>
      <c r="T18" s="176">
        <f t="shared" si="4"/>
        <v>0</v>
      </c>
      <c r="U18" s="32"/>
      <c r="V18" s="32"/>
      <c r="W18" s="32"/>
      <c r="X18" s="32"/>
      <c r="Y18" s="27"/>
      <c r="Z18" s="27"/>
      <c r="AA18" s="27"/>
      <c r="AB18" s="27"/>
      <c r="AC18" s="27"/>
      <c r="AD18" s="27"/>
      <c r="AE18" s="27"/>
      <c r="AF18" s="27"/>
      <c r="AG18" s="27"/>
    </row>
    <row r="19" spans="1:33" ht="14.25" customHeight="1" x14ac:dyDescent="0.3">
      <c r="A19" s="207" t="s">
        <v>276</v>
      </c>
      <c r="B19" s="176"/>
      <c r="C19" s="176"/>
      <c r="D19" s="176"/>
      <c r="E19" s="176"/>
      <c r="F19" s="176"/>
      <c r="G19" s="176">
        <f t="shared" si="0"/>
        <v>0</v>
      </c>
      <c r="H19" s="176"/>
      <c r="I19" s="176"/>
      <c r="J19" s="176">
        <f t="shared" si="1"/>
        <v>0</v>
      </c>
      <c r="K19" s="176"/>
      <c r="L19" s="176"/>
      <c r="M19" s="176">
        <f t="shared" si="5"/>
        <v>0</v>
      </c>
      <c r="N19" s="176">
        <f t="shared" si="2"/>
        <v>0</v>
      </c>
      <c r="O19" s="152"/>
      <c r="P19" s="176"/>
      <c r="Q19" s="176"/>
      <c r="R19" s="176">
        <f t="shared" si="3"/>
        <v>0</v>
      </c>
      <c r="S19" s="176"/>
      <c r="T19" s="176">
        <f t="shared" si="4"/>
        <v>0</v>
      </c>
      <c r="U19" s="32"/>
      <c r="V19" s="32"/>
      <c r="W19" s="32"/>
      <c r="X19" s="32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3" ht="14.25" customHeight="1" x14ac:dyDescent="0.3">
      <c r="A20" s="208"/>
      <c r="B20" s="209"/>
      <c r="C20" s="209"/>
      <c r="D20" s="209"/>
      <c r="E20" s="209"/>
      <c r="F20" s="209"/>
      <c r="G20" s="209"/>
      <c r="H20" s="209"/>
      <c r="I20" s="176"/>
      <c r="J20" s="176"/>
      <c r="K20" s="176"/>
      <c r="L20" s="176"/>
      <c r="M20" s="176"/>
      <c r="N20" s="176"/>
      <c r="O20" s="152"/>
      <c r="P20" s="209"/>
      <c r="Q20" s="209"/>
      <c r="R20" s="176"/>
      <c r="S20" s="176"/>
      <c r="T20" s="176"/>
      <c r="U20" s="32"/>
      <c r="V20" s="32"/>
      <c r="W20" s="32"/>
      <c r="X20" s="32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3" ht="15" customHeight="1" x14ac:dyDescent="0.3">
      <c r="A21" s="153" t="s">
        <v>277</v>
      </c>
      <c r="B21" s="154">
        <f t="shared" ref="B21:N21" si="6">SUM(B10:B19)</f>
        <v>0</v>
      </c>
      <c r="C21" s="154">
        <f t="shared" si="6"/>
        <v>0</v>
      </c>
      <c r="D21" s="154">
        <f t="shared" si="6"/>
        <v>0</v>
      </c>
      <c r="E21" s="154">
        <f t="shared" si="6"/>
        <v>0</v>
      </c>
      <c r="F21" s="154">
        <f t="shared" si="6"/>
        <v>0</v>
      </c>
      <c r="G21" s="154">
        <f t="shared" si="6"/>
        <v>0</v>
      </c>
      <c r="H21" s="154">
        <f t="shared" si="6"/>
        <v>0</v>
      </c>
      <c r="I21" s="154">
        <f t="shared" si="6"/>
        <v>0</v>
      </c>
      <c r="J21" s="154">
        <f t="shared" si="6"/>
        <v>0</v>
      </c>
      <c r="K21" s="154">
        <f t="shared" si="6"/>
        <v>0</v>
      </c>
      <c r="L21" s="154">
        <f t="shared" si="6"/>
        <v>0</v>
      </c>
      <c r="M21" s="154">
        <f t="shared" si="6"/>
        <v>0</v>
      </c>
      <c r="N21" s="154">
        <f t="shared" si="6"/>
        <v>0</v>
      </c>
      <c r="O21" s="152"/>
      <c r="P21" s="154">
        <f t="shared" ref="P21:R21" si="7">SUM(P10:P19)</f>
        <v>0</v>
      </c>
      <c r="Q21" s="154">
        <f t="shared" si="7"/>
        <v>0</v>
      </c>
      <c r="R21" s="154">
        <f t="shared" si="7"/>
        <v>0</v>
      </c>
      <c r="S21" s="176"/>
      <c r="T21" s="154">
        <f>SUM(T10:T19)</f>
        <v>0</v>
      </c>
      <c r="U21" s="32"/>
      <c r="V21" s="32"/>
      <c r="W21" s="32"/>
      <c r="X21" s="32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3" ht="14.25" customHeight="1" x14ac:dyDescent="0.3">
      <c r="A22" s="208"/>
      <c r="B22" s="177"/>
      <c r="C22" s="177"/>
      <c r="D22" s="177"/>
      <c r="E22" s="177"/>
      <c r="F22" s="177"/>
      <c r="G22" s="177"/>
      <c r="H22" s="177"/>
      <c r="I22" s="176"/>
      <c r="J22" s="176"/>
      <c r="K22" s="176"/>
      <c r="L22" s="176"/>
      <c r="M22" s="176"/>
      <c r="N22" s="176"/>
      <c r="O22" s="152"/>
      <c r="P22" s="177"/>
      <c r="Q22" s="177"/>
      <c r="R22" s="177"/>
      <c r="S22" s="176"/>
      <c r="T22" s="177"/>
      <c r="U22" s="32"/>
      <c r="V22" s="32"/>
      <c r="W22" s="32"/>
      <c r="X22" s="32"/>
      <c r="Y22" s="27"/>
      <c r="Z22" s="27"/>
      <c r="AA22" s="27"/>
      <c r="AB22" s="27"/>
      <c r="AC22" s="27"/>
      <c r="AD22" s="27"/>
      <c r="AE22" s="27"/>
      <c r="AF22" s="27"/>
      <c r="AG22" s="27"/>
    </row>
    <row r="23" spans="1:33" ht="15" customHeight="1" x14ac:dyDescent="0.3">
      <c r="A23" s="205" t="s">
        <v>278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52"/>
      <c r="P23" s="176"/>
      <c r="Q23" s="176"/>
      <c r="R23" s="176"/>
      <c r="S23" s="176"/>
      <c r="T23" s="176"/>
      <c r="U23" s="32"/>
      <c r="V23" s="32"/>
      <c r="W23" s="32"/>
      <c r="X23" s="32"/>
      <c r="Y23" s="27"/>
      <c r="Z23" s="27"/>
      <c r="AA23" s="27"/>
      <c r="AB23" s="27"/>
      <c r="AC23" s="27"/>
      <c r="AD23" s="27"/>
      <c r="AE23" s="27"/>
      <c r="AF23" s="27"/>
      <c r="AG23" s="27"/>
    </row>
    <row r="24" spans="1:33" ht="15" customHeight="1" x14ac:dyDescent="0.3">
      <c r="A24" s="207" t="s">
        <v>279</v>
      </c>
      <c r="B24" s="176"/>
      <c r="C24" s="176"/>
      <c r="D24" s="176"/>
      <c r="E24" s="176"/>
      <c r="F24" s="176"/>
      <c r="G24" s="176">
        <f t="shared" ref="G24:G29" si="8">+D24+F24</f>
        <v>0</v>
      </c>
      <c r="H24" s="176"/>
      <c r="I24" s="176"/>
      <c r="J24" s="176">
        <f t="shared" ref="J24:J29" si="9">+G24+I24</f>
        <v>0</v>
      </c>
      <c r="K24" s="176"/>
      <c r="L24" s="176"/>
      <c r="M24" s="176">
        <f t="shared" ref="M24:M29" si="10">SUM(J24,K24)</f>
        <v>0</v>
      </c>
      <c r="N24" s="176">
        <f t="shared" ref="N24:N29" si="11">SUM(J24,L24)</f>
        <v>0</v>
      </c>
      <c r="O24" s="152"/>
      <c r="P24" s="176"/>
      <c r="Q24" s="176"/>
      <c r="R24" s="176">
        <f t="shared" ref="R24:R29" si="12">SUM(P24,Q24)</f>
        <v>0</v>
      </c>
      <c r="S24" s="176"/>
      <c r="T24" s="176">
        <f t="shared" ref="T24:T29" si="13">SUM(N24,R24)</f>
        <v>0</v>
      </c>
      <c r="U24" s="32"/>
      <c r="V24" s="32"/>
      <c r="W24" s="32"/>
      <c r="X24" s="32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3" ht="15" customHeight="1" x14ac:dyDescent="0.3">
      <c r="A25" s="207" t="s">
        <v>280</v>
      </c>
      <c r="B25" s="176"/>
      <c r="C25" s="176"/>
      <c r="D25" s="176"/>
      <c r="E25" s="176"/>
      <c r="F25" s="176"/>
      <c r="G25" s="176">
        <f t="shared" si="8"/>
        <v>0</v>
      </c>
      <c r="H25" s="176"/>
      <c r="I25" s="176"/>
      <c r="J25" s="176">
        <f t="shared" si="9"/>
        <v>0</v>
      </c>
      <c r="K25" s="176"/>
      <c r="L25" s="176"/>
      <c r="M25" s="176">
        <f t="shared" si="10"/>
        <v>0</v>
      </c>
      <c r="N25" s="176">
        <f t="shared" si="11"/>
        <v>0</v>
      </c>
      <c r="O25" s="152"/>
      <c r="P25" s="176"/>
      <c r="Q25" s="176"/>
      <c r="R25" s="176">
        <f t="shared" si="12"/>
        <v>0</v>
      </c>
      <c r="S25" s="176"/>
      <c r="T25" s="176">
        <f t="shared" si="13"/>
        <v>0</v>
      </c>
      <c r="U25" s="32"/>
      <c r="V25" s="32"/>
      <c r="W25" s="32"/>
      <c r="X25" s="32"/>
      <c r="Y25" s="27"/>
      <c r="Z25" s="27"/>
      <c r="AA25" s="27"/>
      <c r="AB25" s="27"/>
      <c r="AC25" s="27"/>
      <c r="AD25" s="27"/>
      <c r="AE25" s="27"/>
      <c r="AF25" s="27"/>
      <c r="AG25" s="27"/>
    </row>
    <row r="26" spans="1:33" ht="14.25" customHeight="1" x14ac:dyDescent="0.3">
      <c r="A26" s="207" t="s">
        <v>281</v>
      </c>
      <c r="B26" s="176"/>
      <c r="C26" s="176"/>
      <c r="D26" s="176"/>
      <c r="E26" s="176"/>
      <c r="F26" s="176"/>
      <c r="G26" s="176">
        <f t="shared" si="8"/>
        <v>0</v>
      </c>
      <c r="H26" s="176"/>
      <c r="I26" s="176"/>
      <c r="J26" s="176">
        <f t="shared" si="9"/>
        <v>0</v>
      </c>
      <c r="K26" s="176"/>
      <c r="L26" s="176"/>
      <c r="M26" s="176">
        <f t="shared" si="10"/>
        <v>0</v>
      </c>
      <c r="N26" s="176">
        <f t="shared" si="11"/>
        <v>0</v>
      </c>
      <c r="O26" s="152"/>
      <c r="P26" s="176"/>
      <c r="Q26" s="176"/>
      <c r="R26" s="176">
        <f t="shared" si="12"/>
        <v>0</v>
      </c>
      <c r="S26" s="176"/>
      <c r="T26" s="176">
        <f t="shared" si="13"/>
        <v>0</v>
      </c>
      <c r="U26" s="32"/>
      <c r="V26" s="32"/>
      <c r="W26" s="32"/>
      <c r="X26" s="32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ht="14.25" customHeight="1" x14ac:dyDescent="0.3">
      <c r="A27" s="207" t="s">
        <v>282</v>
      </c>
      <c r="B27" s="176"/>
      <c r="C27" s="176"/>
      <c r="D27" s="176"/>
      <c r="E27" s="176"/>
      <c r="F27" s="176"/>
      <c r="G27" s="176">
        <f t="shared" si="8"/>
        <v>0</v>
      </c>
      <c r="H27" s="176"/>
      <c r="I27" s="176"/>
      <c r="J27" s="176">
        <f t="shared" si="9"/>
        <v>0</v>
      </c>
      <c r="K27" s="176"/>
      <c r="L27" s="176"/>
      <c r="M27" s="176">
        <f t="shared" si="10"/>
        <v>0</v>
      </c>
      <c r="N27" s="176">
        <f t="shared" si="11"/>
        <v>0</v>
      </c>
      <c r="O27" s="152"/>
      <c r="P27" s="176"/>
      <c r="Q27" s="176"/>
      <c r="R27" s="176">
        <f t="shared" si="12"/>
        <v>0</v>
      </c>
      <c r="S27" s="176"/>
      <c r="T27" s="176">
        <f t="shared" si="13"/>
        <v>0</v>
      </c>
      <c r="U27" s="32"/>
      <c r="V27" s="32"/>
      <c r="W27" s="32"/>
      <c r="X27" s="32"/>
      <c r="Y27" s="27"/>
      <c r="Z27" s="27"/>
      <c r="AA27" s="27"/>
      <c r="AB27" s="27"/>
      <c r="AC27" s="27"/>
      <c r="AD27" s="27"/>
      <c r="AE27" s="27"/>
      <c r="AF27" s="27"/>
      <c r="AG27" s="27"/>
    </row>
    <row r="28" spans="1:33" ht="15" customHeight="1" x14ac:dyDescent="0.3">
      <c r="A28" s="207" t="s">
        <v>283</v>
      </c>
      <c r="B28" s="176"/>
      <c r="C28" s="176"/>
      <c r="D28" s="176"/>
      <c r="E28" s="176"/>
      <c r="F28" s="176"/>
      <c r="G28" s="176">
        <f t="shared" si="8"/>
        <v>0</v>
      </c>
      <c r="H28" s="176"/>
      <c r="I28" s="176"/>
      <c r="J28" s="176">
        <f t="shared" si="9"/>
        <v>0</v>
      </c>
      <c r="K28" s="176"/>
      <c r="L28" s="176"/>
      <c r="M28" s="176">
        <f t="shared" si="10"/>
        <v>0</v>
      </c>
      <c r="N28" s="176">
        <f t="shared" si="11"/>
        <v>0</v>
      </c>
      <c r="O28" s="176"/>
      <c r="P28" s="176"/>
      <c r="Q28" s="176"/>
      <c r="R28" s="176">
        <f t="shared" si="12"/>
        <v>0</v>
      </c>
      <c r="S28" s="176"/>
      <c r="T28" s="176">
        <f t="shared" si="13"/>
        <v>0</v>
      </c>
      <c r="U28" s="32"/>
      <c r="V28" s="32"/>
      <c r="W28" s="32"/>
      <c r="X28" s="32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 ht="14.25" customHeight="1" x14ac:dyDescent="0.3">
      <c r="A29" s="207" t="s">
        <v>284</v>
      </c>
      <c r="B29" s="176"/>
      <c r="C29" s="176"/>
      <c r="D29" s="176"/>
      <c r="E29" s="176"/>
      <c r="F29" s="176"/>
      <c r="G29" s="176">
        <f t="shared" si="8"/>
        <v>0</v>
      </c>
      <c r="H29" s="176"/>
      <c r="I29" s="176"/>
      <c r="J29" s="176">
        <f t="shared" si="9"/>
        <v>0</v>
      </c>
      <c r="K29" s="176"/>
      <c r="L29" s="176"/>
      <c r="M29" s="176">
        <f t="shared" si="10"/>
        <v>0</v>
      </c>
      <c r="N29" s="176">
        <f t="shared" si="11"/>
        <v>0</v>
      </c>
      <c r="O29" s="152"/>
      <c r="P29" s="176"/>
      <c r="Q29" s="176"/>
      <c r="R29" s="176">
        <f t="shared" si="12"/>
        <v>0</v>
      </c>
      <c r="S29" s="176"/>
      <c r="T29" s="176">
        <f t="shared" si="13"/>
        <v>0</v>
      </c>
      <c r="U29" s="32"/>
      <c r="V29" s="32"/>
      <c r="W29" s="32"/>
      <c r="X29" s="32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ht="14.25" customHeight="1" x14ac:dyDescent="0.3">
      <c r="A30" s="210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52"/>
      <c r="P30" s="176"/>
      <c r="Q30" s="176"/>
      <c r="R30" s="176"/>
      <c r="S30" s="176"/>
      <c r="T30" s="176"/>
      <c r="U30" s="32"/>
      <c r="V30" s="32"/>
      <c r="W30" s="32"/>
      <c r="X30" s="32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ht="15" customHeight="1" x14ac:dyDescent="0.3">
      <c r="A31" s="155" t="s">
        <v>285</v>
      </c>
      <c r="B31" s="154">
        <f t="shared" ref="B31:N31" si="14">SUM(B24:B29)</f>
        <v>0</v>
      </c>
      <c r="C31" s="154">
        <f t="shared" si="14"/>
        <v>0</v>
      </c>
      <c r="D31" s="154">
        <f t="shared" si="14"/>
        <v>0</v>
      </c>
      <c r="E31" s="154">
        <f t="shared" si="14"/>
        <v>0</v>
      </c>
      <c r="F31" s="154">
        <f t="shared" si="14"/>
        <v>0</v>
      </c>
      <c r="G31" s="154">
        <f t="shared" si="14"/>
        <v>0</v>
      </c>
      <c r="H31" s="154">
        <f t="shared" si="14"/>
        <v>0</v>
      </c>
      <c r="I31" s="154">
        <f t="shared" si="14"/>
        <v>0</v>
      </c>
      <c r="J31" s="154">
        <f t="shared" si="14"/>
        <v>0</v>
      </c>
      <c r="K31" s="154">
        <f t="shared" si="14"/>
        <v>0</v>
      </c>
      <c r="L31" s="154">
        <f t="shared" si="14"/>
        <v>0</v>
      </c>
      <c r="M31" s="154">
        <f t="shared" si="14"/>
        <v>0</v>
      </c>
      <c r="N31" s="154">
        <f t="shared" si="14"/>
        <v>0</v>
      </c>
      <c r="O31" s="152"/>
      <c r="P31" s="154">
        <f t="shared" ref="P31:R31" si="15">SUM(P24:P29)</f>
        <v>0</v>
      </c>
      <c r="Q31" s="154">
        <f t="shared" si="15"/>
        <v>0</v>
      </c>
      <c r="R31" s="154">
        <f t="shared" si="15"/>
        <v>0</v>
      </c>
      <c r="S31" s="156"/>
      <c r="T31" s="154">
        <f>SUM(T24:T29)</f>
        <v>0</v>
      </c>
      <c r="U31" s="32"/>
      <c r="V31" s="32"/>
      <c r="W31" s="32"/>
      <c r="X31" s="32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33" ht="14.25" customHeight="1" x14ac:dyDescent="0.3">
      <c r="A32" s="207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52"/>
      <c r="P32" s="176"/>
      <c r="Q32" s="176"/>
      <c r="R32" s="176"/>
      <c r="S32" s="176"/>
      <c r="T32" s="176"/>
      <c r="U32" s="32"/>
      <c r="V32" s="32"/>
      <c r="W32" s="32"/>
      <c r="X32" s="32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:33" ht="15" customHeight="1" x14ac:dyDescent="0.3">
      <c r="A33" s="211" t="s">
        <v>286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52"/>
      <c r="P33" s="176"/>
      <c r="Q33" s="176"/>
      <c r="R33" s="176"/>
      <c r="S33" s="176"/>
      <c r="T33" s="176"/>
      <c r="U33" s="32"/>
      <c r="V33" s="32"/>
      <c r="W33" s="32"/>
      <c r="X33" s="32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:33" ht="14.25" customHeight="1" x14ac:dyDescent="0.3">
      <c r="A34" s="207" t="s">
        <v>287</v>
      </c>
      <c r="B34" s="176"/>
      <c r="C34" s="176"/>
      <c r="D34" s="176"/>
      <c r="E34" s="176"/>
      <c r="F34" s="176"/>
      <c r="G34" s="176">
        <f t="shared" ref="G34:G41" si="16">+D34+F34</f>
        <v>0</v>
      </c>
      <c r="H34" s="176"/>
      <c r="I34" s="176"/>
      <c r="J34" s="176">
        <f t="shared" ref="J34:J41" si="17">+G34+I34</f>
        <v>0</v>
      </c>
      <c r="K34" s="176"/>
      <c r="L34" s="176"/>
      <c r="M34" s="176">
        <f>SUM(J34,K34)</f>
        <v>0</v>
      </c>
      <c r="N34" s="176">
        <f t="shared" ref="N34:N41" si="18">SUM(J34,L34)</f>
        <v>0</v>
      </c>
      <c r="O34" s="152"/>
      <c r="P34" s="176"/>
      <c r="Q34" s="176"/>
      <c r="R34" s="176">
        <f t="shared" ref="R34:R42" si="19">SUM(P34,Q34)</f>
        <v>0</v>
      </c>
      <c r="S34" s="176"/>
      <c r="T34" s="176">
        <f t="shared" ref="T34:T41" si="20">SUM(N34,R34)</f>
        <v>0</v>
      </c>
      <c r="U34" s="32"/>
      <c r="V34" s="32"/>
      <c r="W34" s="32"/>
      <c r="X34" s="32"/>
      <c r="Y34" s="27"/>
      <c r="Z34" s="27"/>
      <c r="AA34" s="27"/>
      <c r="AB34" s="27"/>
      <c r="AC34" s="27"/>
      <c r="AD34" s="27"/>
      <c r="AE34" s="27"/>
      <c r="AF34" s="27"/>
      <c r="AG34" s="27"/>
    </row>
    <row r="35" spans="1:33" ht="14.25" customHeight="1" x14ac:dyDescent="0.3">
      <c r="A35" s="207" t="s">
        <v>288</v>
      </c>
      <c r="B35" s="176"/>
      <c r="C35" s="176"/>
      <c r="D35" s="176"/>
      <c r="E35" s="176"/>
      <c r="F35" s="176"/>
      <c r="G35" s="176">
        <f t="shared" si="16"/>
        <v>0</v>
      </c>
      <c r="H35" s="176"/>
      <c r="I35" s="176"/>
      <c r="J35" s="176">
        <f t="shared" si="17"/>
        <v>0</v>
      </c>
      <c r="K35" s="176"/>
      <c r="L35" s="176"/>
      <c r="M35" s="176">
        <f t="shared" ref="M35:M41" si="21">SUM(J35,K35)</f>
        <v>0</v>
      </c>
      <c r="N35" s="176">
        <f t="shared" si="18"/>
        <v>0</v>
      </c>
      <c r="O35" s="152"/>
      <c r="P35" s="176"/>
      <c r="Q35" s="176"/>
      <c r="R35" s="176">
        <f t="shared" si="19"/>
        <v>0</v>
      </c>
      <c r="S35" s="176"/>
      <c r="T35" s="176">
        <f t="shared" si="20"/>
        <v>0</v>
      </c>
      <c r="U35" s="32"/>
      <c r="V35" s="32"/>
      <c r="W35" s="32"/>
      <c r="X35" s="32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3" ht="14.25" customHeight="1" x14ac:dyDescent="0.3">
      <c r="A36" s="207" t="s">
        <v>289</v>
      </c>
      <c r="B36" s="176"/>
      <c r="C36" s="176"/>
      <c r="D36" s="176"/>
      <c r="E36" s="176"/>
      <c r="F36" s="176"/>
      <c r="G36" s="176">
        <f t="shared" si="16"/>
        <v>0</v>
      </c>
      <c r="H36" s="176"/>
      <c r="I36" s="176"/>
      <c r="J36" s="176">
        <f t="shared" si="17"/>
        <v>0</v>
      </c>
      <c r="K36" s="176"/>
      <c r="L36" s="176"/>
      <c r="M36" s="176">
        <f t="shared" si="21"/>
        <v>0</v>
      </c>
      <c r="N36" s="176">
        <f t="shared" si="18"/>
        <v>0</v>
      </c>
      <c r="O36" s="152"/>
      <c r="P36" s="176"/>
      <c r="Q36" s="176"/>
      <c r="R36" s="176">
        <f t="shared" si="19"/>
        <v>0</v>
      </c>
      <c r="S36" s="176"/>
      <c r="T36" s="176">
        <f t="shared" si="20"/>
        <v>0</v>
      </c>
      <c r="U36" s="32"/>
      <c r="V36" s="32"/>
      <c r="W36" s="32"/>
      <c r="X36" s="32"/>
      <c r="Y36" s="27"/>
      <c r="Z36" s="27"/>
      <c r="AA36" s="27"/>
      <c r="AB36" s="27"/>
      <c r="AC36" s="27"/>
      <c r="AD36" s="27"/>
      <c r="AE36" s="27"/>
      <c r="AF36" s="27"/>
      <c r="AG36" s="27"/>
    </row>
    <row r="37" spans="1:33" ht="14.25" customHeight="1" x14ac:dyDescent="0.3">
      <c r="A37" s="207" t="s">
        <v>290</v>
      </c>
      <c r="B37" s="176"/>
      <c r="C37" s="176"/>
      <c r="D37" s="176"/>
      <c r="E37" s="176"/>
      <c r="F37" s="176"/>
      <c r="G37" s="176">
        <f t="shared" si="16"/>
        <v>0</v>
      </c>
      <c r="H37" s="176"/>
      <c r="I37" s="176"/>
      <c r="J37" s="176">
        <f t="shared" si="17"/>
        <v>0</v>
      </c>
      <c r="K37" s="176"/>
      <c r="L37" s="176"/>
      <c r="M37" s="176">
        <f t="shared" si="21"/>
        <v>0</v>
      </c>
      <c r="N37" s="176">
        <f t="shared" si="18"/>
        <v>0</v>
      </c>
      <c r="O37" s="152"/>
      <c r="P37" s="176"/>
      <c r="Q37" s="176"/>
      <c r="R37" s="176">
        <f t="shared" si="19"/>
        <v>0</v>
      </c>
      <c r="S37" s="176"/>
      <c r="T37" s="176">
        <f t="shared" si="20"/>
        <v>0</v>
      </c>
      <c r="U37" s="32"/>
      <c r="V37" s="32"/>
      <c r="W37" s="32"/>
      <c r="X37" s="32"/>
      <c r="Y37" s="27"/>
      <c r="Z37" s="27"/>
      <c r="AA37" s="27"/>
      <c r="AB37" s="27"/>
      <c r="AC37" s="27"/>
      <c r="AD37" s="27"/>
      <c r="AE37" s="27"/>
      <c r="AF37" s="27"/>
      <c r="AG37" s="27"/>
    </row>
    <row r="38" spans="1:33" ht="15" customHeight="1" x14ac:dyDescent="0.3">
      <c r="A38" s="207" t="s">
        <v>291</v>
      </c>
      <c r="B38" s="176"/>
      <c r="C38" s="176"/>
      <c r="D38" s="176"/>
      <c r="E38" s="176"/>
      <c r="F38" s="176"/>
      <c r="G38" s="176">
        <f t="shared" si="16"/>
        <v>0</v>
      </c>
      <c r="H38" s="176"/>
      <c r="I38" s="176"/>
      <c r="J38" s="176">
        <f t="shared" si="17"/>
        <v>0</v>
      </c>
      <c r="K38" s="176"/>
      <c r="L38" s="176"/>
      <c r="M38" s="176">
        <f t="shared" si="21"/>
        <v>0</v>
      </c>
      <c r="N38" s="176">
        <f t="shared" si="18"/>
        <v>0</v>
      </c>
      <c r="O38" s="152"/>
      <c r="P38" s="176"/>
      <c r="Q38" s="176"/>
      <c r="R38" s="176">
        <f t="shared" si="19"/>
        <v>0</v>
      </c>
      <c r="S38" s="176"/>
      <c r="T38" s="176">
        <f t="shared" si="20"/>
        <v>0</v>
      </c>
      <c r="U38" s="32"/>
      <c r="V38" s="32"/>
      <c r="W38" s="32"/>
      <c r="X38" s="32"/>
      <c r="Y38" s="27"/>
      <c r="Z38" s="27"/>
      <c r="AA38" s="27"/>
      <c r="AB38" s="27"/>
      <c r="AC38" s="27"/>
      <c r="AD38" s="27"/>
      <c r="AE38" s="27"/>
      <c r="AF38" s="27"/>
      <c r="AG38" s="27"/>
    </row>
    <row r="39" spans="1:33" ht="14.25" customHeight="1" x14ac:dyDescent="0.3">
      <c r="A39" s="207" t="s">
        <v>292</v>
      </c>
      <c r="B39" s="176"/>
      <c r="C39" s="176"/>
      <c r="D39" s="176"/>
      <c r="E39" s="176"/>
      <c r="F39" s="176"/>
      <c r="G39" s="176">
        <f t="shared" si="16"/>
        <v>0</v>
      </c>
      <c r="H39" s="176"/>
      <c r="I39" s="176"/>
      <c r="J39" s="176">
        <f t="shared" si="17"/>
        <v>0</v>
      </c>
      <c r="K39" s="176"/>
      <c r="L39" s="176"/>
      <c r="M39" s="176">
        <f t="shared" si="21"/>
        <v>0</v>
      </c>
      <c r="N39" s="176">
        <f t="shared" si="18"/>
        <v>0</v>
      </c>
      <c r="O39" s="152"/>
      <c r="P39" s="176"/>
      <c r="Q39" s="176"/>
      <c r="R39" s="176">
        <f t="shared" si="19"/>
        <v>0</v>
      </c>
      <c r="S39" s="176"/>
      <c r="T39" s="176">
        <f t="shared" si="20"/>
        <v>0</v>
      </c>
      <c r="U39" s="32"/>
      <c r="V39" s="32"/>
      <c r="W39" s="32"/>
      <c r="X39" s="32"/>
      <c r="Y39" s="27"/>
      <c r="Z39" s="27"/>
      <c r="AA39" s="27"/>
      <c r="AB39" s="27"/>
      <c r="AC39" s="27"/>
      <c r="AD39" s="27"/>
      <c r="AE39" s="27"/>
      <c r="AF39" s="27"/>
      <c r="AG39" s="27"/>
    </row>
    <row r="40" spans="1:33" ht="15" customHeight="1" x14ac:dyDescent="0.3">
      <c r="A40" s="207" t="s">
        <v>293</v>
      </c>
      <c r="B40" s="176"/>
      <c r="C40" s="176"/>
      <c r="D40" s="176"/>
      <c r="E40" s="176"/>
      <c r="F40" s="176"/>
      <c r="G40" s="176">
        <f t="shared" si="16"/>
        <v>0</v>
      </c>
      <c r="H40" s="176"/>
      <c r="I40" s="176"/>
      <c r="J40" s="176">
        <f t="shared" si="17"/>
        <v>0</v>
      </c>
      <c r="K40" s="176"/>
      <c r="L40" s="176"/>
      <c r="M40" s="176">
        <f t="shared" si="21"/>
        <v>0</v>
      </c>
      <c r="N40" s="176">
        <f t="shared" si="18"/>
        <v>0</v>
      </c>
      <c r="O40" s="152"/>
      <c r="P40" s="176"/>
      <c r="Q40" s="176"/>
      <c r="R40" s="176">
        <f t="shared" si="19"/>
        <v>0</v>
      </c>
      <c r="S40" s="176"/>
      <c r="T40" s="176">
        <f t="shared" si="20"/>
        <v>0</v>
      </c>
      <c r="U40" s="32"/>
      <c r="V40" s="32"/>
      <c r="W40" s="32"/>
      <c r="X40" s="32"/>
      <c r="Y40" s="27"/>
      <c r="Z40" s="27"/>
      <c r="AA40" s="27"/>
      <c r="AB40" s="27"/>
      <c r="AC40" s="27"/>
      <c r="AD40" s="27"/>
      <c r="AE40" s="27"/>
      <c r="AF40" s="27"/>
      <c r="AG40" s="27"/>
    </row>
    <row r="41" spans="1:33" ht="14.25" customHeight="1" x14ac:dyDescent="0.3">
      <c r="A41" s="207" t="s">
        <v>294</v>
      </c>
      <c r="B41" s="176"/>
      <c r="C41" s="176"/>
      <c r="D41" s="176"/>
      <c r="E41" s="176"/>
      <c r="F41" s="176"/>
      <c r="G41" s="176">
        <f t="shared" si="16"/>
        <v>0</v>
      </c>
      <c r="H41" s="176"/>
      <c r="I41" s="176"/>
      <c r="J41" s="176">
        <f t="shared" si="17"/>
        <v>0</v>
      </c>
      <c r="K41" s="176"/>
      <c r="L41" s="176"/>
      <c r="M41" s="176">
        <f t="shared" si="21"/>
        <v>0</v>
      </c>
      <c r="N41" s="176">
        <f t="shared" si="18"/>
        <v>0</v>
      </c>
      <c r="O41" s="152"/>
      <c r="P41" s="176"/>
      <c r="Q41" s="176"/>
      <c r="R41" s="176">
        <f t="shared" si="19"/>
        <v>0</v>
      </c>
      <c r="S41" s="176"/>
      <c r="T41" s="176">
        <f t="shared" si="20"/>
        <v>0</v>
      </c>
      <c r="U41" s="32"/>
      <c r="V41" s="32"/>
      <c r="W41" s="32"/>
      <c r="X41" s="32"/>
      <c r="Y41" s="27"/>
      <c r="Z41" s="27"/>
      <c r="AA41" s="27"/>
      <c r="AB41" s="27"/>
      <c r="AC41" s="27"/>
      <c r="AD41" s="27"/>
      <c r="AE41" s="27"/>
      <c r="AF41" s="27"/>
      <c r="AG41" s="27"/>
    </row>
    <row r="42" spans="1:33" ht="14.25" customHeight="1" x14ac:dyDescent="0.3">
      <c r="A42" s="210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52"/>
      <c r="P42" s="176"/>
      <c r="Q42" s="176"/>
      <c r="R42" s="176">
        <f t="shared" si="19"/>
        <v>0</v>
      </c>
      <c r="S42" s="176"/>
      <c r="T42" s="176"/>
      <c r="U42" s="32"/>
      <c r="V42" s="32"/>
      <c r="W42" s="32"/>
      <c r="X42" s="32"/>
      <c r="Y42" s="27"/>
      <c r="Z42" s="27"/>
      <c r="AA42" s="27"/>
      <c r="AB42" s="27"/>
      <c r="AC42" s="27"/>
      <c r="AD42" s="27"/>
      <c r="AE42" s="27"/>
      <c r="AF42" s="27"/>
      <c r="AG42" s="27"/>
    </row>
    <row r="43" spans="1:33" ht="15" customHeight="1" x14ac:dyDescent="0.3">
      <c r="A43" s="155" t="s">
        <v>295</v>
      </c>
      <c r="B43" s="154">
        <f t="shared" ref="B43:N43" si="22">SUM(B34:B41)</f>
        <v>0</v>
      </c>
      <c r="C43" s="154">
        <f t="shared" si="22"/>
        <v>0</v>
      </c>
      <c r="D43" s="154">
        <f t="shared" si="22"/>
        <v>0</v>
      </c>
      <c r="E43" s="154">
        <f t="shared" si="22"/>
        <v>0</v>
      </c>
      <c r="F43" s="154">
        <f t="shared" si="22"/>
        <v>0</v>
      </c>
      <c r="G43" s="154">
        <f t="shared" si="22"/>
        <v>0</v>
      </c>
      <c r="H43" s="154">
        <f t="shared" si="22"/>
        <v>0</v>
      </c>
      <c r="I43" s="154">
        <f t="shared" si="22"/>
        <v>0</v>
      </c>
      <c r="J43" s="154">
        <f t="shared" si="22"/>
        <v>0</v>
      </c>
      <c r="K43" s="154">
        <f t="shared" si="22"/>
        <v>0</v>
      </c>
      <c r="L43" s="154">
        <f t="shared" si="22"/>
        <v>0</v>
      </c>
      <c r="M43" s="154">
        <f t="shared" si="22"/>
        <v>0</v>
      </c>
      <c r="N43" s="154">
        <f t="shared" si="22"/>
        <v>0</v>
      </c>
      <c r="O43" s="152"/>
      <c r="P43" s="154">
        <f t="shared" ref="P43:R43" si="23">SUM(P34:P41)</f>
        <v>0</v>
      </c>
      <c r="Q43" s="154">
        <f t="shared" si="23"/>
        <v>0</v>
      </c>
      <c r="R43" s="154">
        <f t="shared" si="23"/>
        <v>0</v>
      </c>
      <c r="S43" s="176"/>
      <c r="T43" s="154">
        <f>SUM(T34:T41)</f>
        <v>0</v>
      </c>
      <c r="U43" s="32"/>
      <c r="V43" s="32"/>
      <c r="W43" s="32"/>
      <c r="X43" s="32"/>
      <c r="Y43" s="27"/>
      <c r="Z43" s="27"/>
      <c r="AA43" s="27"/>
      <c r="AB43" s="27"/>
      <c r="AC43" s="27"/>
      <c r="AD43" s="27"/>
      <c r="AE43" s="27"/>
      <c r="AF43" s="27"/>
      <c r="AG43" s="27"/>
    </row>
    <row r="44" spans="1:33" ht="14.25" customHeight="1" x14ac:dyDescent="0.3">
      <c r="A44" s="212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52"/>
      <c r="P44" s="156"/>
      <c r="Q44" s="156"/>
      <c r="R44" s="156"/>
      <c r="S44" s="176"/>
      <c r="T44" s="156"/>
      <c r="U44" s="32"/>
      <c r="V44" s="32"/>
      <c r="W44" s="32"/>
      <c r="X44" s="32"/>
      <c r="Y44" s="27"/>
      <c r="Z44" s="27"/>
      <c r="AA44" s="27"/>
      <c r="AB44" s="27"/>
      <c r="AC44" s="27"/>
      <c r="AD44" s="27"/>
      <c r="AE44" s="27"/>
      <c r="AF44" s="27"/>
      <c r="AG44" s="27"/>
    </row>
    <row r="45" spans="1:33" ht="27.75" customHeight="1" x14ac:dyDescent="0.3">
      <c r="A45" s="157" t="s">
        <v>296</v>
      </c>
      <c r="B45" s="154">
        <f t="shared" ref="B45:N45" si="24">SUM(B21,B31,B43)</f>
        <v>0</v>
      </c>
      <c r="C45" s="154">
        <f t="shared" si="24"/>
        <v>0</v>
      </c>
      <c r="D45" s="154">
        <f t="shared" si="24"/>
        <v>0</v>
      </c>
      <c r="E45" s="154">
        <f t="shared" si="24"/>
        <v>0</v>
      </c>
      <c r="F45" s="154">
        <f t="shared" si="24"/>
        <v>0</v>
      </c>
      <c r="G45" s="154">
        <f t="shared" si="24"/>
        <v>0</v>
      </c>
      <c r="H45" s="154">
        <f t="shared" si="24"/>
        <v>0</v>
      </c>
      <c r="I45" s="154">
        <f t="shared" si="24"/>
        <v>0</v>
      </c>
      <c r="J45" s="154">
        <f t="shared" si="24"/>
        <v>0</v>
      </c>
      <c r="K45" s="154">
        <f t="shared" si="24"/>
        <v>0</v>
      </c>
      <c r="L45" s="154">
        <f t="shared" si="24"/>
        <v>0</v>
      </c>
      <c r="M45" s="154">
        <f t="shared" si="24"/>
        <v>0</v>
      </c>
      <c r="N45" s="154">
        <f t="shared" si="24"/>
        <v>0</v>
      </c>
      <c r="O45" s="152"/>
      <c r="P45" s="154">
        <f t="shared" ref="P45:R45" si="25">SUM(P21,P31,P43)</f>
        <v>0</v>
      </c>
      <c r="Q45" s="154">
        <f t="shared" si="25"/>
        <v>0</v>
      </c>
      <c r="R45" s="154">
        <f t="shared" si="25"/>
        <v>0</v>
      </c>
      <c r="S45" s="176"/>
      <c r="T45" s="154">
        <f>SUM(T21,T31,T43)</f>
        <v>0</v>
      </c>
      <c r="U45" s="32"/>
      <c r="V45" s="32"/>
      <c r="W45" s="32"/>
      <c r="X45" s="32"/>
      <c r="Y45" s="27"/>
      <c r="Z45" s="27"/>
      <c r="AA45" s="27"/>
      <c r="AB45" s="27"/>
      <c r="AC45" s="27"/>
      <c r="AD45" s="27"/>
      <c r="AE45" s="27"/>
      <c r="AF45" s="27"/>
      <c r="AG45" s="27"/>
    </row>
    <row r="46" spans="1:33" ht="14.25" customHeight="1" x14ac:dyDescent="0.3">
      <c r="A46" s="148"/>
      <c r="B46" s="245" t="s">
        <v>98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32"/>
      <c r="V46" s="32"/>
      <c r="W46" s="32"/>
      <c r="X46" s="32"/>
      <c r="Y46" s="27"/>
      <c r="Z46" s="27"/>
      <c r="AA46" s="27"/>
      <c r="AB46" s="27"/>
      <c r="AC46" s="27"/>
      <c r="AD46" s="27"/>
      <c r="AE46" s="27"/>
      <c r="AF46" s="27"/>
      <c r="AG46" s="27"/>
    </row>
    <row r="47" spans="1:33" ht="14.25" customHeight="1" x14ac:dyDescent="0.3">
      <c r="A47" s="134"/>
      <c r="B47" s="215"/>
      <c r="C47" s="145" t="str">
        <f>IF(C45='Plan. bilanca_31.12.2024.'!E12-'Plan. bilanca_31.12.2024.'!C12,"TOČNO", "NETOČNO")</f>
        <v>TOČNO</v>
      </c>
      <c r="D47" s="145" t="str">
        <f>IF(D45='Plan. bilanca_31.12.2024.'!F12-'Plan. bilanca_31.12.2024.'!C12,"TOČNO", "NETOČNO")</f>
        <v>TOČNO</v>
      </c>
      <c r="E47" s="145" t="str">
        <f>IF(E45='Plan. bilanca_31.12.2024.'!G12-'Plan. bilanca_31.12.2024.'!E12,"TOČNO", "NETOČNO")</f>
        <v>TOČNO</v>
      </c>
      <c r="F47" s="145" t="str">
        <f>IF(F45='Plan. bilanca_31.12.2024.'!H12-'Plan. bilanca_31.12.2024.'!F12,"TOČNO", "NETOČNO")</f>
        <v>TOČNO</v>
      </c>
      <c r="G47" s="145" t="str">
        <f>IF(G45='Plan. bilanca_31.12.2024.'!H12-'Plan. bilanca_31.12.2024.'!C12,"TOČNO", "NETOČNO")</f>
        <v>TOČNO</v>
      </c>
      <c r="H47" s="145" t="str">
        <f>IF(H45='Plan. bilanca_31.12.2024.'!I12-'Plan. bilanca_31.12.2024.'!H12,"TOČNO", "NETOČNO")</f>
        <v>TOČNO</v>
      </c>
      <c r="I47" s="145" t="str">
        <f>IF(I45='Plan. bilanca_31.12.2024.'!J12-'Plan. bilanca_31.12.2024.'!H12,"TOČNO", "NETOČNO")</f>
        <v>TOČNO</v>
      </c>
      <c r="J47" s="145" t="str">
        <f>IF(J45='Plan. bilanca_31.12.2024.'!J12-'Plan. bilanca_31.12.2024.'!C12,"TOČNO", "NETOČNO")</f>
        <v>TOČNO</v>
      </c>
      <c r="K47" s="145" t="str">
        <f>IF(K45='Plan. bilanca_31.12.2024.'!K12-'Plan. bilanca_31.12.2024.'!J12,"TOČNO", "NETOČNO")</f>
        <v>TOČNO</v>
      </c>
      <c r="L47" s="145" t="str">
        <f>IF(L45='Plan. bilanca_31.12.2024.'!L12-'Plan. bilanca_31.12.2024.'!J12,"TOČNO", "NETOČNO")</f>
        <v>TOČNO</v>
      </c>
      <c r="M47" s="145" t="str">
        <f>IF(M45='Plan. bilanca_31.12.2024.'!K12-'Plan. bilanca_31.12.2024.'!C12,"TOČNO", "NETOČNO")</f>
        <v>TOČNO</v>
      </c>
      <c r="N47" s="145" t="str">
        <f>IF(N45='Plan. bilanca_31.12.2024.'!L12-'Plan. bilanca_31.12.2024.'!C12,"TOČNO", "NETOČNO")</f>
        <v>TOČNO</v>
      </c>
      <c r="O47" s="166"/>
      <c r="P47" s="145" t="str">
        <f>IF(P45='Plan. bilanca_31.12.2024.'!N12-'Plan. bilanca_31.12.2024.'!L12,"TOČNO", "NETOČNO")</f>
        <v>TOČNO</v>
      </c>
      <c r="Q47" s="145" t="str">
        <f>IF(Q45='Plan. bilanca_31.12.2024.'!O12-'Plan. bilanca_31.12.2024.'!N12,"TOČNO", "NETOČNO")</f>
        <v>TOČNO</v>
      </c>
      <c r="R47" s="145" t="str">
        <f>IF(R45='Plan. bilanca_31.12.2024.'!O12-'Plan. bilanca_31.12.2024.'!L12,"TOČNO", "NETOČNO")</f>
        <v>TOČNO</v>
      </c>
      <c r="S47" s="166"/>
      <c r="T47" s="145" t="str">
        <f>IF(T45='Plan. bilanca_31.12.2024.'!O12-'Plan. bilanca_31.12.2024.'!C12,"TOČNO", "NETOČNO")</f>
        <v>TOČNO</v>
      </c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spans="1:33" ht="26.25" customHeight="1" x14ac:dyDescent="0.3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3" ht="26.25" customHeight="1" x14ac:dyDescent="0.3">
      <c r="A49" s="158" t="s">
        <v>225</v>
      </c>
      <c r="B49" s="246" t="s">
        <v>297</v>
      </c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spans="1:33" ht="27.75" customHeight="1" x14ac:dyDescent="0.3">
      <c r="A50" s="159" t="s">
        <v>267</v>
      </c>
      <c r="B50" s="243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160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</row>
    <row r="51" spans="1:33" ht="27.75" customHeight="1" x14ac:dyDescent="0.3">
      <c r="A51" s="159" t="s">
        <v>268</v>
      </c>
      <c r="B51" s="243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160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1:33" ht="27.75" customHeight="1" x14ac:dyDescent="0.3">
      <c r="A52" s="159" t="s">
        <v>269</v>
      </c>
      <c r="B52" s="243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160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1:33" ht="27.75" customHeight="1" x14ac:dyDescent="0.3">
      <c r="A53" s="159" t="s">
        <v>270</v>
      </c>
      <c r="B53" s="243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160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 spans="1:33" ht="27.75" customHeight="1" x14ac:dyDescent="0.3">
      <c r="A54" s="159" t="s">
        <v>272</v>
      </c>
      <c r="B54" s="243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160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</row>
    <row r="55" spans="1:33" ht="27.75" customHeight="1" x14ac:dyDescent="0.3">
      <c r="A55" s="161" t="s">
        <v>273</v>
      </c>
      <c r="B55" s="243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160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</row>
    <row r="56" spans="1:33" ht="27.75" customHeight="1" x14ac:dyDescent="0.3">
      <c r="A56" s="161" t="s">
        <v>274</v>
      </c>
      <c r="B56" s="243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160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</row>
    <row r="57" spans="1:33" ht="27.75" customHeight="1" x14ac:dyDescent="0.3">
      <c r="A57" s="161" t="s">
        <v>298</v>
      </c>
      <c r="B57" s="243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160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</row>
    <row r="58" spans="1:33" ht="27.75" customHeight="1" x14ac:dyDescent="0.3">
      <c r="A58" s="161" t="s">
        <v>276</v>
      </c>
      <c r="B58" s="243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160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</row>
    <row r="59" spans="1:33" ht="14.25" customHeight="1" x14ac:dyDescent="0.3">
      <c r="A59" s="162"/>
      <c r="B59" s="243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160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</row>
    <row r="60" spans="1:33" ht="27.75" customHeight="1" x14ac:dyDescent="0.3">
      <c r="A60" s="161" t="s">
        <v>279</v>
      </c>
      <c r="B60" s="243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160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</row>
    <row r="61" spans="1:33" ht="27.75" customHeight="1" x14ac:dyDescent="0.3">
      <c r="A61" s="161" t="s">
        <v>299</v>
      </c>
      <c r="B61" s="243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160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</row>
    <row r="62" spans="1:33" ht="27.75" customHeight="1" x14ac:dyDescent="0.3">
      <c r="A62" s="161" t="s">
        <v>300</v>
      </c>
      <c r="B62" s="243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160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</row>
    <row r="63" spans="1:33" ht="27.75" customHeight="1" x14ac:dyDescent="0.3">
      <c r="A63" s="161" t="s">
        <v>301</v>
      </c>
      <c r="B63" s="243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160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</row>
    <row r="64" spans="1:33" ht="27.75" customHeight="1" x14ac:dyDescent="0.3">
      <c r="A64" s="161" t="s">
        <v>283</v>
      </c>
      <c r="B64" s="243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160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</row>
    <row r="65" spans="1:33" ht="27.75" customHeight="1" x14ac:dyDescent="0.3">
      <c r="A65" s="161" t="s">
        <v>284</v>
      </c>
      <c r="B65" s="243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160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</row>
    <row r="66" spans="1:33" ht="14.25" customHeight="1" x14ac:dyDescent="0.3">
      <c r="A66" s="161"/>
      <c r="B66" s="243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160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</row>
    <row r="67" spans="1:33" ht="27.75" customHeight="1" x14ac:dyDescent="0.3">
      <c r="A67" s="161" t="s">
        <v>287</v>
      </c>
      <c r="B67" s="243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160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</row>
    <row r="68" spans="1:33" ht="27.75" customHeight="1" x14ac:dyDescent="0.3">
      <c r="A68" s="161" t="s">
        <v>302</v>
      </c>
      <c r="B68" s="243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160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</row>
    <row r="69" spans="1:33" ht="27.75" customHeight="1" x14ac:dyDescent="0.3">
      <c r="A69" s="161" t="s">
        <v>289</v>
      </c>
      <c r="B69" s="243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160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pans="1:33" ht="27.75" customHeight="1" x14ac:dyDescent="0.3">
      <c r="A70" s="161" t="s">
        <v>290</v>
      </c>
      <c r="B70" s="243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160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</row>
    <row r="71" spans="1:33" ht="27.75" customHeight="1" x14ac:dyDescent="0.3">
      <c r="A71" s="161" t="s">
        <v>291</v>
      </c>
      <c r="B71" s="243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160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</row>
    <row r="72" spans="1:33" ht="27.75" customHeight="1" x14ac:dyDescent="0.3">
      <c r="A72" s="161" t="s">
        <v>292</v>
      </c>
      <c r="B72" s="243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160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</row>
    <row r="73" spans="1:33" ht="27.75" customHeight="1" x14ac:dyDescent="0.3">
      <c r="A73" s="161" t="s">
        <v>293</v>
      </c>
      <c r="B73" s="243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160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</row>
    <row r="74" spans="1:33" ht="27.75" customHeight="1" x14ac:dyDescent="0.3">
      <c r="A74" s="161" t="s">
        <v>303</v>
      </c>
      <c r="B74" s="243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160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</row>
    <row r="75" spans="1:33" ht="14.25" customHeight="1" x14ac:dyDescent="0.3">
      <c r="A75" s="163"/>
      <c r="B75" s="243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160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</row>
    <row r="76" spans="1:33" ht="27.75" customHeight="1" x14ac:dyDescent="0.3">
      <c r="A76" s="164" t="s">
        <v>304</v>
      </c>
      <c r="B76" s="243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160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</row>
    <row r="77" spans="1:33" ht="14.25" customHeight="1" x14ac:dyDescent="0.3">
      <c r="A77" s="164"/>
      <c r="B77" s="243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160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</row>
    <row r="78" spans="1:33" ht="27.75" customHeight="1" x14ac:dyDescent="0.3">
      <c r="A78" s="165" t="s">
        <v>305</v>
      </c>
      <c r="B78" s="243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160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</row>
    <row r="79" spans="1:33" ht="14.25" customHeight="1" x14ac:dyDescent="0.3">
      <c r="A79" s="165"/>
      <c r="B79" s="243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160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</row>
    <row r="80" spans="1:33" ht="27.75" customHeight="1" x14ac:dyDescent="0.3">
      <c r="A80" s="165" t="s">
        <v>243</v>
      </c>
      <c r="B80" s="243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160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3" ht="14.25" customHeight="1" x14ac:dyDescent="0.3">
      <c r="A81" s="148"/>
      <c r="B81" s="244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</row>
    <row r="82" spans="1:33" ht="36" customHeight="1" x14ac:dyDescent="0.3">
      <c r="A82" s="213" t="s">
        <v>306</v>
      </c>
      <c r="B82" s="100" t="str">
        <f>REPT('Informacije o klubu_31.12.2024.'!B31,1)</f>
        <v/>
      </c>
      <c r="C82" s="24"/>
      <c r="D82" s="24"/>
      <c r="E82" s="24"/>
      <c r="F82" s="24"/>
      <c r="G82" s="24"/>
      <c r="H82" s="24" t="str">
        <f>REPT('Informacije o klubu_31.12.2024.'!B31,1)</f>
        <v/>
      </c>
      <c r="I82" s="24"/>
      <c r="J82" s="24"/>
      <c r="K82" s="24"/>
      <c r="L82" s="24"/>
      <c r="M82" s="24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</row>
    <row r="83" spans="1:33" ht="14.25" customHeight="1" x14ac:dyDescent="0.3">
      <c r="A83" s="233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</row>
    <row r="84" spans="1:33" ht="14.25" customHeight="1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</row>
    <row r="85" spans="1:33" ht="14.25" customHeight="1" x14ac:dyDescent="0.3">
      <c r="A85" s="101" t="s">
        <v>110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</row>
    <row r="86" spans="1:33" ht="14.25" customHeight="1" x14ac:dyDescent="0.3">
      <c r="A86" s="148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</row>
    <row r="87" spans="1:33" ht="14.25" customHeight="1" x14ac:dyDescent="0.3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</row>
    <row r="88" spans="1:33" ht="14.25" customHeight="1" x14ac:dyDescent="0.3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</row>
    <row r="89" spans="1:33" ht="14.25" customHeight="1" x14ac:dyDescent="0.3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</row>
    <row r="90" spans="1:33" ht="14.25" customHeight="1" x14ac:dyDescent="0.3">
      <c r="A90" s="148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</row>
    <row r="91" spans="1:33" ht="14.25" customHeight="1" x14ac:dyDescent="0.3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</row>
    <row r="92" spans="1:33" ht="14.25" customHeight="1" x14ac:dyDescent="0.3">
      <c r="A92" s="148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</row>
    <row r="93" spans="1:33" ht="14.25" customHeight="1" x14ac:dyDescent="0.3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</row>
    <row r="94" spans="1:33" ht="14.25" customHeight="1" x14ac:dyDescent="0.3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</row>
    <row r="95" spans="1:33" ht="14.25" customHeight="1" x14ac:dyDescent="0.3">
      <c r="A95" s="148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</row>
    <row r="96" spans="1:33" ht="14.25" customHeight="1" x14ac:dyDescent="0.3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</row>
    <row r="97" spans="1:33" ht="14.25" customHeight="1" x14ac:dyDescent="0.3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</row>
    <row r="98" spans="1:33" ht="14.25" customHeight="1" x14ac:dyDescent="0.3">
      <c r="A98" s="148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</row>
    <row r="99" spans="1:33" ht="14.25" customHeight="1" x14ac:dyDescent="0.3">
      <c r="A99" s="148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</row>
    <row r="100" spans="1:33" ht="14.25" customHeight="1" x14ac:dyDescent="0.3">
      <c r="A100" s="148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</row>
    <row r="101" spans="1:33" ht="14.25" customHeight="1" x14ac:dyDescent="0.3">
      <c r="A101" s="148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</row>
    <row r="102" spans="1:33" ht="14.25" customHeight="1" x14ac:dyDescent="0.3">
      <c r="A102" s="148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</row>
    <row r="103" spans="1:33" ht="14.25" customHeight="1" x14ac:dyDescent="0.3">
      <c r="A103" s="148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</row>
    <row r="104" spans="1:33" ht="14.25" customHeight="1" x14ac:dyDescent="0.3">
      <c r="A104" s="148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</row>
    <row r="105" spans="1:33" ht="14.25" customHeight="1" x14ac:dyDescent="0.3">
      <c r="A105" s="148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</row>
    <row r="106" spans="1:33" ht="14.25" customHeight="1" x14ac:dyDescent="0.3">
      <c r="A106" s="148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</row>
    <row r="107" spans="1:33" ht="14.25" customHeight="1" x14ac:dyDescent="0.3">
      <c r="A107" s="148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</row>
    <row r="108" spans="1:33" ht="14.25" customHeight="1" x14ac:dyDescent="0.3">
      <c r="A108" s="148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</row>
    <row r="109" spans="1:33" ht="14.25" customHeight="1" x14ac:dyDescent="0.3">
      <c r="A109" s="148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</row>
    <row r="110" spans="1:33" ht="14.25" customHeight="1" x14ac:dyDescent="0.3">
      <c r="A110" s="148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</row>
    <row r="111" spans="1:33" ht="14.25" customHeight="1" x14ac:dyDescent="0.3">
      <c r="A111" s="148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</row>
    <row r="112" spans="1:33" ht="14.25" customHeight="1" x14ac:dyDescent="0.3">
      <c r="A112" s="148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</row>
    <row r="113" spans="1:33" ht="14.25" customHeight="1" x14ac:dyDescent="0.3">
      <c r="A113" s="148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</row>
    <row r="114" spans="1:33" ht="14.25" customHeight="1" x14ac:dyDescent="0.3">
      <c r="A114" s="148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</row>
    <row r="115" spans="1:33" ht="14.25" customHeight="1" x14ac:dyDescent="0.3">
      <c r="A115" s="14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</row>
    <row r="116" spans="1:33" ht="14.25" customHeight="1" x14ac:dyDescent="0.3">
      <c r="A116" s="148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</row>
    <row r="117" spans="1:33" ht="14.25" customHeight="1" x14ac:dyDescent="0.3">
      <c r="A117" s="148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</row>
    <row r="118" spans="1:33" ht="14.25" customHeight="1" x14ac:dyDescent="0.3">
      <c r="A118" s="148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</row>
    <row r="119" spans="1:33" ht="14.25" customHeight="1" x14ac:dyDescent="0.3">
      <c r="A119" s="148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</row>
    <row r="120" spans="1:33" ht="14.25" customHeight="1" x14ac:dyDescent="0.3">
      <c r="A120" s="148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</row>
    <row r="121" spans="1:33" ht="14.25" customHeight="1" x14ac:dyDescent="0.3">
      <c r="A121" s="148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</row>
    <row r="122" spans="1:33" ht="14.25" customHeight="1" x14ac:dyDescent="0.3">
      <c r="A122" s="148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</row>
    <row r="123" spans="1:33" ht="14.25" customHeight="1" x14ac:dyDescent="0.3">
      <c r="A123" s="148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</row>
    <row r="124" spans="1:33" ht="14.25" customHeight="1" x14ac:dyDescent="0.3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</row>
    <row r="125" spans="1:33" ht="14.25" customHeight="1" x14ac:dyDescent="0.3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</row>
    <row r="126" spans="1:33" ht="14.25" customHeight="1" x14ac:dyDescent="0.3">
      <c r="A126" s="148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</row>
    <row r="127" spans="1:33" ht="14.25" customHeight="1" x14ac:dyDescent="0.3">
      <c r="A127" s="148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</row>
    <row r="128" spans="1:33" ht="14.25" customHeight="1" x14ac:dyDescent="0.3">
      <c r="A128" s="148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</row>
    <row r="129" spans="1:33" ht="14.25" customHeight="1" x14ac:dyDescent="0.3">
      <c r="A129" s="148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</row>
    <row r="130" spans="1:33" ht="14.25" customHeight="1" x14ac:dyDescent="0.3">
      <c r="A130" s="148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</row>
    <row r="131" spans="1:33" ht="14.25" customHeight="1" x14ac:dyDescent="0.3">
      <c r="A131" s="148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</row>
    <row r="132" spans="1:33" ht="14.25" customHeight="1" x14ac:dyDescent="0.3">
      <c r="A132" s="148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</row>
    <row r="133" spans="1:33" ht="14.25" customHeight="1" x14ac:dyDescent="0.3">
      <c r="A133" s="148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</row>
    <row r="134" spans="1:33" ht="14.25" customHeight="1" x14ac:dyDescent="0.3">
      <c r="A134" s="148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</row>
    <row r="135" spans="1:33" ht="14.25" customHeight="1" x14ac:dyDescent="0.3">
      <c r="A135" s="148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</row>
    <row r="136" spans="1:33" ht="14.25" customHeight="1" x14ac:dyDescent="0.3">
      <c r="A136" s="148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</row>
    <row r="137" spans="1:33" ht="14.25" customHeight="1" x14ac:dyDescent="0.3">
      <c r="A137" s="148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</row>
    <row r="138" spans="1:33" ht="14.25" customHeight="1" x14ac:dyDescent="0.3">
      <c r="A138" s="148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</row>
    <row r="139" spans="1:33" ht="14.25" customHeight="1" x14ac:dyDescent="0.3">
      <c r="A139" s="148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</row>
    <row r="140" spans="1:33" ht="14.25" customHeight="1" x14ac:dyDescent="0.3">
      <c r="A140" s="148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</row>
    <row r="141" spans="1:33" ht="14.25" customHeight="1" x14ac:dyDescent="0.3">
      <c r="A141" s="148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</row>
    <row r="142" spans="1:33" ht="14.25" customHeight="1" x14ac:dyDescent="0.3">
      <c r="A142" s="148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</row>
    <row r="143" spans="1:33" ht="14.25" customHeight="1" x14ac:dyDescent="0.3">
      <c r="A143" s="148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</row>
    <row r="144" spans="1:33" ht="14.25" customHeight="1" x14ac:dyDescent="0.3">
      <c r="A144" s="148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</row>
    <row r="145" spans="1:33" ht="14.25" customHeight="1" x14ac:dyDescent="0.3">
      <c r="A145" s="148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</row>
    <row r="146" spans="1:33" ht="14.25" customHeight="1" x14ac:dyDescent="0.3">
      <c r="A146" s="148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</row>
    <row r="147" spans="1:33" ht="14.25" customHeight="1" x14ac:dyDescent="0.3">
      <c r="A147" s="148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</row>
    <row r="148" spans="1:33" ht="14.25" customHeight="1" x14ac:dyDescent="0.3">
      <c r="A148" s="148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3" ht="14.25" customHeight="1" x14ac:dyDescent="0.3">
      <c r="A149" s="148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</row>
    <row r="150" spans="1:33" ht="14.25" customHeight="1" x14ac:dyDescent="0.3">
      <c r="A150" s="148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</row>
    <row r="151" spans="1:33" ht="14.25" customHeight="1" x14ac:dyDescent="0.3">
      <c r="A151" s="148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</row>
    <row r="152" spans="1:33" ht="14.25" customHeight="1" x14ac:dyDescent="0.3">
      <c r="A152" s="148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</row>
    <row r="153" spans="1:33" ht="14.25" customHeight="1" x14ac:dyDescent="0.3">
      <c r="A153" s="148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</row>
    <row r="154" spans="1:33" ht="14.25" customHeight="1" x14ac:dyDescent="0.3">
      <c r="A154" s="148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</row>
    <row r="155" spans="1:33" ht="14.25" customHeight="1" x14ac:dyDescent="0.3">
      <c r="A155" s="148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</row>
    <row r="156" spans="1:33" ht="14.25" customHeight="1" x14ac:dyDescent="0.3">
      <c r="A156" s="148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</row>
    <row r="157" spans="1:33" ht="14.25" customHeight="1" x14ac:dyDescent="0.3">
      <c r="A157" s="148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</row>
    <row r="158" spans="1:33" ht="14.25" customHeight="1" x14ac:dyDescent="0.3">
      <c r="A158" s="148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</row>
    <row r="159" spans="1:33" ht="14.25" customHeight="1" x14ac:dyDescent="0.3">
      <c r="A159" s="148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</row>
    <row r="160" spans="1:33" ht="14.25" customHeight="1" x14ac:dyDescent="0.3">
      <c r="A160" s="148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</row>
    <row r="161" spans="1:33" ht="14.25" customHeight="1" x14ac:dyDescent="0.3">
      <c r="A161" s="148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</row>
    <row r="162" spans="1:33" ht="14.25" customHeight="1" x14ac:dyDescent="0.3">
      <c r="A162" s="148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</row>
    <row r="163" spans="1:33" ht="14.25" customHeight="1" x14ac:dyDescent="0.3">
      <c r="A163" s="148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</row>
    <row r="164" spans="1:33" ht="14.25" customHeight="1" x14ac:dyDescent="0.3">
      <c r="A164" s="148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</row>
    <row r="165" spans="1:33" ht="14.25" customHeight="1" x14ac:dyDescent="0.3">
      <c r="A165" s="148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</row>
    <row r="166" spans="1:33" ht="14.25" customHeight="1" x14ac:dyDescent="0.3">
      <c r="A166" s="148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</row>
    <row r="167" spans="1:33" ht="14.25" customHeight="1" x14ac:dyDescent="0.3">
      <c r="A167" s="148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</row>
    <row r="168" spans="1:33" ht="14.25" customHeight="1" x14ac:dyDescent="0.3">
      <c r="A168" s="148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</row>
    <row r="169" spans="1:33" ht="14.25" customHeight="1" x14ac:dyDescent="0.3">
      <c r="A169" s="148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</row>
    <row r="170" spans="1:33" ht="14.25" customHeight="1" x14ac:dyDescent="0.3">
      <c r="A170" s="148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</row>
    <row r="171" spans="1:33" ht="14.25" customHeight="1" x14ac:dyDescent="0.3">
      <c r="A171" s="148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</row>
    <row r="172" spans="1:33" ht="14.25" customHeight="1" x14ac:dyDescent="0.3">
      <c r="A172" s="148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</row>
    <row r="173" spans="1:33" ht="14.25" customHeight="1" x14ac:dyDescent="0.3">
      <c r="A173" s="148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</row>
    <row r="174" spans="1:33" ht="14.25" customHeight="1" x14ac:dyDescent="0.3">
      <c r="A174" s="148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</row>
    <row r="175" spans="1:33" ht="14.25" customHeight="1" x14ac:dyDescent="0.3">
      <c r="A175" s="148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</row>
    <row r="176" spans="1:33" ht="14.25" customHeight="1" x14ac:dyDescent="0.3">
      <c r="A176" s="148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</row>
    <row r="177" spans="1:33" ht="14.25" customHeight="1" x14ac:dyDescent="0.3">
      <c r="A177" s="148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</row>
    <row r="178" spans="1:33" ht="14.25" customHeight="1" x14ac:dyDescent="0.3">
      <c r="A178" s="148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</row>
    <row r="179" spans="1:33" ht="14.25" customHeight="1" x14ac:dyDescent="0.3">
      <c r="A179" s="148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</row>
    <row r="180" spans="1:33" ht="14.25" customHeight="1" x14ac:dyDescent="0.3">
      <c r="A180" s="148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</row>
    <row r="181" spans="1:33" ht="14.25" customHeight="1" x14ac:dyDescent="0.3">
      <c r="A181" s="148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</row>
    <row r="182" spans="1:33" ht="14.25" customHeight="1" x14ac:dyDescent="0.3">
      <c r="A182" s="148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</row>
    <row r="183" spans="1:33" ht="14.25" customHeight="1" x14ac:dyDescent="0.3">
      <c r="A183" s="148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</row>
    <row r="184" spans="1:33" ht="14.25" customHeight="1" x14ac:dyDescent="0.3">
      <c r="A184" s="148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</row>
    <row r="185" spans="1:33" ht="14.25" customHeight="1" x14ac:dyDescent="0.3">
      <c r="A185" s="148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</row>
    <row r="186" spans="1:33" ht="14.25" customHeight="1" x14ac:dyDescent="0.3">
      <c r="A186" s="148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</row>
    <row r="187" spans="1:33" ht="14.25" customHeight="1" x14ac:dyDescent="0.3">
      <c r="A187" s="148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</row>
    <row r="188" spans="1:33" ht="14.25" customHeight="1" x14ac:dyDescent="0.3">
      <c r="A188" s="148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</row>
    <row r="189" spans="1:33" ht="14.25" customHeight="1" x14ac:dyDescent="0.3">
      <c r="A189" s="148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</row>
    <row r="190" spans="1:33" ht="14.25" customHeight="1" x14ac:dyDescent="0.3">
      <c r="A190" s="148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</row>
    <row r="191" spans="1:33" ht="14.25" customHeight="1" x14ac:dyDescent="0.3">
      <c r="A191" s="148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</row>
    <row r="192" spans="1:33" ht="14.25" customHeight="1" x14ac:dyDescent="0.3">
      <c r="A192" s="148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</row>
    <row r="193" spans="1:33" ht="14.25" customHeight="1" x14ac:dyDescent="0.3">
      <c r="A193" s="148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</row>
    <row r="194" spans="1:33" ht="14.25" customHeight="1" x14ac:dyDescent="0.3">
      <c r="A194" s="148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</row>
    <row r="195" spans="1:33" ht="14.25" customHeight="1" x14ac:dyDescent="0.3">
      <c r="A195" s="148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</row>
    <row r="196" spans="1:33" ht="14.25" customHeight="1" x14ac:dyDescent="0.3">
      <c r="A196" s="148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</row>
    <row r="197" spans="1:33" ht="14.25" customHeight="1" x14ac:dyDescent="0.3">
      <c r="A197" s="148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</row>
    <row r="198" spans="1:33" ht="14.25" customHeight="1" x14ac:dyDescent="0.3">
      <c r="A198" s="148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</row>
    <row r="199" spans="1:33" ht="14.25" customHeight="1" x14ac:dyDescent="0.3">
      <c r="A199" s="148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</row>
    <row r="200" spans="1:33" ht="14.25" customHeight="1" x14ac:dyDescent="0.3">
      <c r="A200" s="148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</row>
    <row r="201" spans="1:33" ht="14.25" customHeight="1" x14ac:dyDescent="0.3">
      <c r="A201" s="148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</row>
    <row r="202" spans="1:33" ht="14.25" customHeight="1" x14ac:dyDescent="0.3">
      <c r="A202" s="148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</row>
    <row r="203" spans="1:33" ht="14.25" customHeight="1" x14ac:dyDescent="0.3">
      <c r="A203" s="148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</row>
    <row r="204" spans="1:33" ht="14.25" customHeight="1" x14ac:dyDescent="0.3">
      <c r="A204" s="148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</row>
    <row r="205" spans="1:33" ht="14.25" customHeight="1" x14ac:dyDescent="0.3">
      <c r="A205" s="148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</row>
    <row r="206" spans="1:33" ht="14.25" customHeight="1" x14ac:dyDescent="0.3">
      <c r="A206" s="148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</row>
    <row r="207" spans="1:33" ht="14.25" customHeight="1" x14ac:dyDescent="0.3">
      <c r="A207" s="148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</row>
    <row r="208" spans="1:33" ht="14.25" customHeight="1" x14ac:dyDescent="0.3">
      <c r="A208" s="148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</row>
    <row r="209" spans="1:33" ht="14.25" customHeight="1" x14ac:dyDescent="0.3">
      <c r="A209" s="148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</row>
    <row r="210" spans="1:33" ht="14.25" customHeight="1" x14ac:dyDescent="0.3">
      <c r="A210" s="148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</row>
    <row r="211" spans="1:33" ht="14.25" customHeight="1" x14ac:dyDescent="0.3">
      <c r="A211" s="148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</row>
    <row r="212" spans="1:33" ht="14.25" customHeight="1" x14ac:dyDescent="0.3">
      <c r="A212" s="148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</row>
    <row r="213" spans="1:33" ht="14.25" customHeight="1" x14ac:dyDescent="0.3">
      <c r="A213" s="148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</row>
    <row r="214" spans="1:33" ht="14.25" customHeight="1" x14ac:dyDescent="0.3">
      <c r="A214" s="148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</row>
    <row r="215" spans="1:33" ht="14.25" customHeight="1" x14ac:dyDescent="0.3">
      <c r="A215" s="148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</row>
    <row r="216" spans="1:33" ht="14.25" customHeight="1" x14ac:dyDescent="0.3">
      <c r="A216" s="148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</row>
    <row r="217" spans="1:33" ht="14.25" customHeight="1" x14ac:dyDescent="0.3">
      <c r="A217" s="148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</row>
    <row r="218" spans="1:33" ht="14.25" customHeight="1" x14ac:dyDescent="0.3">
      <c r="A218" s="148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</row>
    <row r="219" spans="1:33" ht="14.25" customHeight="1" x14ac:dyDescent="0.3">
      <c r="A219" s="148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</row>
    <row r="220" spans="1:33" ht="14.25" customHeight="1" x14ac:dyDescent="0.3">
      <c r="A220" s="148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</row>
    <row r="221" spans="1:33" ht="14.25" customHeight="1" x14ac:dyDescent="0.3">
      <c r="A221" s="148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</row>
    <row r="222" spans="1:33" ht="14.25" customHeight="1" x14ac:dyDescent="0.3">
      <c r="A222" s="148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</row>
    <row r="223" spans="1:33" ht="14.25" customHeight="1" x14ac:dyDescent="0.3">
      <c r="A223" s="148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</row>
    <row r="224" spans="1:33" ht="14.25" customHeight="1" x14ac:dyDescent="0.3">
      <c r="A224" s="148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</row>
    <row r="225" spans="1:33" ht="14.25" customHeight="1" x14ac:dyDescent="0.3">
      <c r="A225" s="148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</row>
    <row r="226" spans="1:33" ht="14.25" customHeight="1" x14ac:dyDescent="0.3">
      <c r="A226" s="148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</row>
    <row r="227" spans="1:33" ht="14.25" customHeight="1" x14ac:dyDescent="0.3">
      <c r="A227" s="148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</row>
    <row r="228" spans="1:33" ht="14.25" customHeight="1" x14ac:dyDescent="0.3">
      <c r="A228" s="148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</row>
    <row r="229" spans="1:33" ht="14.25" customHeight="1" x14ac:dyDescent="0.3">
      <c r="A229" s="148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</row>
    <row r="230" spans="1:33" ht="14.25" customHeight="1" x14ac:dyDescent="0.3">
      <c r="A230" s="148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</row>
    <row r="231" spans="1:33" ht="14.25" customHeight="1" x14ac:dyDescent="0.3">
      <c r="A231" s="148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</row>
    <row r="232" spans="1:33" ht="14.25" customHeight="1" x14ac:dyDescent="0.3">
      <c r="A232" s="148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</row>
    <row r="233" spans="1:33" ht="14.25" customHeight="1" x14ac:dyDescent="0.3">
      <c r="A233" s="148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</row>
    <row r="234" spans="1:33" ht="14.25" customHeight="1" x14ac:dyDescent="0.3">
      <c r="A234" s="148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</row>
    <row r="235" spans="1:33" ht="14.25" customHeight="1" x14ac:dyDescent="0.3">
      <c r="A235" s="148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</row>
    <row r="236" spans="1:33" ht="14.25" customHeight="1" x14ac:dyDescent="0.3">
      <c r="A236" s="148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</row>
    <row r="237" spans="1:33" ht="14.25" customHeight="1" x14ac:dyDescent="0.3">
      <c r="A237" s="148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</row>
    <row r="238" spans="1:33" ht="14.25" customHeight="1" x14ac:dyDescent="0.3">
      <c r="A238" s="148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</row>
    <row r="239" spans="1:33" ht="14.25" customHeight="1" x14ac:dyDescent="0.3">
      <c r="A239" s="148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</row>
    <row r="240" spans="1:33" ht="14.25" customHeight="1" x14ac:dyDescent="0.3">
      <c r="A240" s="148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</row>
    <row r="241" spans="1:33" ht="14.25" customHeight="1" x14ac:dyDescent="0.3">
      <c r="A241" s="148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</row>
    <row r="242" spans="1:33" ht="14.25" customHeight="1" x14ac:dyDescent="0.3">
      <c r="A242" s="148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</row>
    <row r="243" spans="1:33" ht="14.25" customHeight="1" x14ac:dyDescent="0.3">
      <c r="A243" s="148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</row>
    <row r="244" spans="1:33" ht="14.25" customHeight="1" x14ac:dyDescent="0.3">
      <c r="A244" s="148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</row>
    <row r="245" spans="1:33" ht="14.25" customHeight="1" x14ac:dyDescent="0.3">
      <c r="A245" s="148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</row>
    <row r="246" spans="1:33" ht="14.25" customHeight="1" x14ac:dyDescent="0.3">
      <c r="A246" s="148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</row>
    <row r="247" spans="1:33" ht="14.25" customHeight="1" x14ac:dyDescent="0.3">
      <c r="A247" s="148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</row>
    <row r="248" spans="1:33" ht="14.25" customHeight="1" x14ac:dyDescent="0.3">
      <c r="A248" s="148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</row>
    <row r="249" spans="1:33" ht="14.25" customHeight="1" x14ac:dyDescent="0.3">
      <c r="A249" s="148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</row>
    <row r="250" spans="1:33" ht="14.25" customHeight="1" x14ac:dyDescent="0.3">
      <c r="A250" s="148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</row>
    <row r="251" spans="1:33" ht="14.25" customHeight="1" x14ac:dyDescent="0.3">
      <c r="A251" s="148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</row>
    <row r="252" spans="1:33" ht="14.25" customHeight="1" x14ac:dyDescent="0.3">
      <c r="A252" s="148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</row>
    <row r="253" spans="1:33" ht="14.25" customHeight="1" x14ac:dyDescent="0.3">
      <c r="A253" s="148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</row>
    <row r="254" spans="1:33" ht="14.25" customHeight="1" x14ac:dyDescent="0.3">
      <c r="A254" s="148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</row>
    <row r="255" spans="1:33" ht="14.25" customHeight="1" x14ac:dyDescent="0.3">
      <c r="A255" s="148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</row>
    <row r="256" spans="1:33" ht="14.25" customHeight="1" x14ac:dyDescent="0.3">
      <c r="A256" s="148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</row>
    <row r="257" spans="1:33" ht="14.25" customHeight="1" x14ac:dyDescent="0.3">
      <c r="A257" s="148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</row>
    <row r="258" spans="1:33" ht="14.25" customHeight="1" x14ac:dyDescent="0.3">
      <c r="A258" s="148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</row>
    <row r="259" spans="1:33" ht="14.25" customHeight="1" x14ac:dyDescent="0.3">
      <c r="A259" s="148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</row>
    <row r="260" spans="1:33" ht="14.25" customHeight="1" x14ac:dyDescent="0.3">
      <c r="A260" s="148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</row>
    <row r="261" spans="1:33" ht="14.25" customHeight="1" x14ac:dyDescent="0.3">
      <c r="A261" s="148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</row>
    <row r="262" spans="1:33" ht="14.25" customHeight="1" x14ac:dyDescent="0.3">
      <c r="A262" s="148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</row>
    <row r="263" spans="1:33" ht="14.25" customHeight="1" x14ac:dyDescent="0.3">
      <c r="A263" s="148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</row>
    <row r="264" spans="1:33" ht="14.25" customHeight="1" x14ac:dyDescent="0.3">
      <c r="A264" s="148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</row>
    <row r="265" spans="1:33" ht="14.25" customHeight="1" x14ac:dyDescent="0.3">
      <c r="A265" s="148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</row>
    <row r="266" spans="1:33" ht="14.25" customHeight="1" x14ac:dyDescent="0.3">
      <c r="A266" s="148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</row>
    <row r="267" spans="1:33" ht="14.25" customHeight="1" x14ac:dyDescent="0.3">
      <c r="A267" s="148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</row>
    <row r="268" spans="1:33" ht="14.25" customHeight="1" x14ac:dyDescent="0.3">
      <c r="A268" s="148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</row>
    <row r="269" spans="1:33" ht="14.25" customHeight="1" x14ac:dyDescent="0.3">
      <c r="A269" s="148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</row>
    <row r="270" spans="1:33" ht="14.25" customHeight="1" x14ac:dyDescent="0.3">
      <c r="A270" s="148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</row>
    <row r="271" spans="1:33" ht="14.25" customHeight="1" x14ac:dyDescent="0.3">
      <c r="A271" s="148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</row>
    <row r="272" spans="1:33" ht="14.25" customHeight="1" x14ac:dyDescent="0.3">
      <c r="A272" s="148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</row>
    <row r="273" spans="1:33" ht="14.25" customHeight="1" x14ac:dyDescent="0.3">
      <c r="A273" s="148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</row>
    <row r="274" spans="1:33" ht="14.25" customHeight="1" x14ac:dyDescent="0.3">
      <c r="A274" s="148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</row>
    <row r="275" spans="1:33" ht="14.25" customHeight="1" x14ac:dyDescent="0.3">
      <c r="A275" s="148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</row>
    <row r="276" spans="1:33" ht="14.25" customHeight="1" x14ac:dyDescent="0.3">
      <c r="A276" s="148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</row>
    <row r="277" spans="1:33" ht="14.25" customHeight="1" x14ac:dyDescent="0.3">
      <c r="A277" s="148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</row>
    <row r="278" spans="1:33" ht="14.25" customHeight="1" x14ac:dyDescent="0.3">
      <c r="A278" s="148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</row>
    <row r="279" spans="1:33" ht="14.25" customHeight="1" x14ac:dyDescent="0.3">
      <c r="A279" s="148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</row>
    <row r="280" spans="1:33" ht="14.25" customHeight="1" x14ac:dyDescent="0.3">
      <c r="A280" s="148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</row>
    <row r="281" spans="1:33" ht="14.25" customHeight="1" x14ac:dyDescent="0.3">
      <c r="A281" s="148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</row>
    <row r="282" spans="1:33" ht="14.25" customHeight="1" x14ac:dyDescent="0.3">
      <c r="A282" s="148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</row>
    <row r="283" spans="1:33" ht="14.25" customHeight="1" x14ac:dyDescent="0.3">
      <c r="A283" s="148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</row>
    <row r="284" spans="1:33" ht="14.25" customHeight="1" x14ac:dyDescent="0.3">
      <c r="A284" s="148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</row>
    <row r="285" spans="1:33" ht="14.25" customHeight="1" x14ac:dyDescent="0.3">
      <c r="A285" s="148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</row>
    <row r="286" spans="1:33" ht="14.25" customHeight="1" x14ac:dyDescent="0.3">
      <c r="A286" s="148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</row>
    <row r="287" spans="1:33" ht="14.25" customHeight="1" x14ac:dyDescent="0.3">
      <c r="A287" s="148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</row>
    <row r="288" spans="1:33" ht="14.25" customHeight="1" x14ac:dyDescent="0.3">
      <c r="A288" s="148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</row>
    <row r="289" spans="1:33" ht="14.25" customHeight="1" x14ac:dyDescent="0.3">
      <c r="A289" s="148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</row>
    <row r="290" spans="1:33" ht="14.25" customHeight="1" x14ac:dyDescent="0.3">
      <c r="A290" s="148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</row>
    <row r="291" spans="1:33" ht="14.25" customHeight="1" x14ac:dyDescent="0.3">
      <c r="A291" s="148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</row>
    <row r="292" spans="1:33" ht="14.25" customHeight="1" x14ac:dyDescent="0.3">
      <c r="A292" s="148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</row>
    <row r="293" spans="1:33" ht="14.25" customHeight="1" x14ac:dyDescent="0.3">
      <c r="A293" s="148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</row>
    <row r="294" spans="1:33" ht="14.25" customHeight="1" x14ac:dyDescent="0.3">
      <c r="A294" s="148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</row>
    <row r="295" spans="1:33" ht="14.25" customHeight="1" x14ac:dyDescent="0.3">
      <c r="A295" s="148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</row>
    <row r="296" spans="1:33" ht="14.25" customHeight="1" x14ac:dyDescent="0.3">
      <c r="A296" s="148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</row>
    <row r="297" spans="1:33" ht="14.25" customHeight="1" x14ac:dyDescent="0.3">
      <c r="A297" s="148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</row>
    <row r="298" spans="1:33" ht="14.25" customHeight="1" x14ac:dyDescent="0.3">
      <c r="A298" s="148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</row>
    <row r="299" spans="1:33" ht="14.25" customHeight="1" x14ac:dyDescent="0.3">
      <c r="A299" s="148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</row>
    <row r="300" spans="1:33" ht="14.25" customHeight="1" x14ac:dyDescent="0.3">
      <c r="A300" s="148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</row>
    <row r="301" spans="1:33" ht="14.25" customHeight="1" x14ac:dyDescent="0.3">
      <c r="A301" s="148"/>
      <c r="B301" s="148"/>
      <c r="C301" s="148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</row>
    <row r="302" spans="1:33" ht="14.25" customHeight="1" x14ac:dyDescent="0.3">
      <c r="A302" s="148"/>
      <c r="B302" s="148"/>
      <c r="C302" s="148"/>
      <c r="D302" s="148"/>
      <c r="E302" s="148"/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</row>
    <row r="303" spans="1:33" ht="14.25" customHeight="1" x14ac:dyDescent="0.3">
      <c r="A303" s="148"/>
      <c r="B303" s="148"/>
      <c r="C303" s="148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</row>
    <row r="304" spans="1:33" ht="14.25" customHeight="1" x14ac:dyDescent="0.3">
      <c r="A304" s="148"/>
      <c r="B304" s="148"/>
      <c r="C304" s="148"/>
      <c r="D304" s="148"/>
      <c r="E304" s="148"/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</row>
    <row r="305" spans="1:33" ht="14.25" customHeight="1" x14ac:dyDescent="0.3">
      <c r="A305" s="148"/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</row>
    <row r="306" spans="1:33" ht="14.25" customHeight="1" x14ac:dyDescent="0.3">
      <c r="A306" s="148"/>
      <c r="B306" s="148"/>
      <c r="C306" s="148"/>
      <c r="D306" s="148"/>
      <c r="E306" s="148"/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48"/>
      <c r="R306" s="148"/>
      <c r="S306" s="148"/>
      <c r="T306" s="148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</row>
    <row r="307" spans="1:33" ht="14.25" customHeight="1" x14ac:dyDescent="0.3">
      <c r="A307" s="148"/>
      <c r="B307" s="148"/>
      <c r="C307" s="148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</row>
    <row r="308" spans="1:33" ht="14.25" customHeight="1" x14ac:dyDescent="0.3">
      <c r="A308" s="148"/>
      <c r="B308" s="148"/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</row>
    <row r="309" spans="1:33" ht="14.25" customHeight="1" x14ac:dyDescent="0.3">
      <c r="A309" s="148"/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</row>
    <row r="310" spans="1:33" ht="14.25" customHeight="1" x14ac:dyDescent="0.3">
      <c r="A310" s="148"/>
      <c r="B310" s="148"/>
      <c r="C310" s="148"/>
      <c r="D310" s="148"/>
      <c r="E310" s="148"/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  <c r="R310" s="148"/>
      <c r="S310" s="148"/>
      <c r="T310" s="148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</row>
    <row r="311" spans="1:33" ht="14.25" customHeight="1" x14ac:dyDescent="0.3">
      <c r="A311" s="148"/>
      <c r="B311" s="148"/>
      <c r="C311" s="148"/>
      <c r="D311" s="148"/>
      <c r="E311" s="148"/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</row>
    <row r="312" spans="1:33" ht="14.25" customHeight="1" x14ac:dyDescent="0.3">
      <c r="A312" s="148"/>
      <c r="B312" s="148"/>
      <c r="C312" s="148"/>
      <c r="D312" s="148"/>
      <c r="E312" s="148"/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T312" s="148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</row>
    <row r="313" spans="1:33" ht="14.25" customHeight="1" x14ac:dyDescent="0.3">
      <c r="A313" s="148"/>
      <c r="B313" s="148"/>
      <c r="C313" s="148"/>
      <c r="D313" s="148"/>
      <c r="E313" s="148"/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</row>
    <row r="314" spans="1:33" ht="14.25" customHeight="1" x14ac:dyDescent="0.3">
      <c r="A314" s="148"/>
      <c r="B314" s="148"/>
      <c r="C314" s="148"/>
      <c r="D314" s="148"/>
      <c r="E314" s="148"/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</row>
    <row r="315" spans="1:33" ht="14.25" customHeight="1" x14ac:dyDescent="0.3">
      <c r="A315" s="148"/>
      <c r="B315" s="148"/>
      <c r="C315" s="148"/>
      <c r="D315" s="148"/>
      <c r="E315" s="148"/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</row>
    <row r="316" spans="1:33" ht="14.25" customHeight="1" x14ac:dyDescent="0.3">
      <c r="A316" s="148"/>
      <c r="B316" s="148"/>
      <c r="C316" s="148"/>
      <c r="D316" s="148"/>
      <c r="E316" s="148"/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</row>
    <row r="317" spans="1:33" ht="14.25" customHeight="1" x14ac:dyDescent="0.3">
      <c r="A317" s="148"/>
      <c r="B317" s="148"/>
      <c r="C317" s="148"/>
      <c r="D317" s="148"/>
      <c r="E317" s="148"/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</row>
    <row r="318" spans="1:33" ht="14.25" customHeight="1" x14ac:dyDescent="0.3">
      <c r="A318" s="148"/>
      <c r="B318" s="148"/>
      <c r="C318" s="148"/>
      <c r="D318" s="148"/>
      <c r="E318" s="148"/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</row>
    <row r="319" spans="1:33" ht="14.25" customHeight="1" x14ac:dyDescent="0.3">
      <c r="A319" s="148"/>
      <c r="B319" s="148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</row>
    <row r="320" spans="1:33" ht="14.25" customHeight="1" x14ac:dyDescent="0.3">
      <c r="A320" s="148"/>
      <c r="B320" s="148"/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spans="1:33" ht="14.25" customHeight="1" x14ac:dyDescent="0.3">
      <c r="A321" s="148"/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spans="1:33" ht="14.25" customHeight="1" x14ac:dyDescent="0.3">
      <c r="A322" s="148"/>
      <c r="B322" s="148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T322" s="148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spans="1:33" ht="14.25" customHeight="1" x14ac:dyDescent="0.3">
      <c r="A323" s="148"/>
      <c r="B323" s="148"/>
      <c r="C323" s="148"/>
      <c r="D323" s="148"/>
      <c r="E323" s="148"/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T323" s="148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</row>
    <row r="324" spans="1:33" ht="14.25" customHeight="1" x14ac:dyDescent="0.3">
      <c r="A324" s="148"/>
      <c r="B324" s="148"/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T324" s="148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</row>
    <row r="325" spans="1:33" ht="14.25" customHeight="1" x14ac:dyDescent="0.3">
      <c r="A325" s="148"/>
      <c r="B325" s="148"/>
      <c r="C325" s="148"/>
      <c r="D325" s="148"/>
      <c r="E325" s="148"/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</row>
    <row r="326" spans="1:33" ht="14.25" customHeight="1" x14ac:dyDescent="0.3">
      <c r="A326" s="148"/>
      <c r="B326" s="148"/>
      <c r="C326" s="148"/>
      <c r="D326" s="148"/>
      <c r="E326" s="148"/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T326" s="148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</row>
    <row r="327" spans="1:33" ht="14.25" customHeight="1" x14ac:dyDescent="0.3">
      <c r="A327" s="148"/>
      <c r="B327" s="148"/>
      <c r="C327" s="148"/>
      <c r="D327" s="148"/>
      <c r="E327" s="148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</row>
    <row r="328" spans="1:33" ht="14.25" customHeight="1" x14ac:dyDescent="0.3">
      <c r="A328" s="148"/>
      <c r="B328" s="148"/>
      <c r="C328" s="148"/>
      <c r="D328" s="148"/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</row>
    <row r="329" spans="1:33" ht="14.25" customHeight="1" x14ac:dyDescent="0.3">
      <c r="A329" s="148"/>
      <c r="B329" s="148"/>
      <c r="C329" s="148"/>
      <c r="D329" s="148"/>
      <c r="E329" s="148"/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</row>
    <row r="330" spans="1:33" ht="14.25" customHeight="1" x14ac:dyDescent="0.3">
      <c r="A330" s="148"/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</row>
    <row r="331" spans="1:33" ht="14.25" customHeight="1" x14ac:dyDescent="0.3">
      <c r="A331" s="148"/>
      <c r="B331" s="148"/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</row>
    <row r="332" spans="1:33" ht="14.25" customHeight="1" x14ac:dyDescent="0.3">
      <c r="A332" s="148"/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</row>
    <row r="333" spans="1:33" ht="14.25" customHeight="1" x14ac:dyDescent="0.3">
      <c r="A333" s="148"/>
      <c r="B333" s="148"/>
      <c r="C333" s="148"/>
      <c r="D333" s="148"/>
      <c r="E333" s="148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</row>
    <row r="334" spans="1:33" ht="14.25" customHeight="1" x14ac:dyDescent="0.3">
      <c r="A334" s="148"/>
      <c r="B334" s="148"/>
      <c r="C334" s="148"/>
      <c r="D334" s="148"/>
      <c r="E334" s="148"/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</row>
    <row r="335" spans="1:33" ht="14.25" customHeight="1" x14ac:dyDescent="0.3">
      <c r="A335" s="148"/>
      <c r="B335" s="148"/>
      <c r="C335" s="148"/>
      <c r="D335" s="148"/>
      <c r="E335" s="148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</row>
    <row r="336" spans="1:33" ht="14.25" customHeight="1" x14ac:dyDescent="0.3">
      <c r="A336" s="148"/>
      <c r="B336" s="148"/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</row>
    <row r="337" spans="1:33" ht="14.25" customHeight="1" x14ac:dyDescent="0.3">
      <c r="A337" s="148"/>
      <c r="B337" s="148"/>
      <c r="C337" s="148"/>
      <c r="D337" s="148"/>
      <c r="E337" s="148"/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</row>
    <row r="338" spans="1:33" ht="14.25" customHeight="1" x14ac:dyDescent="0.3">
      <c r="A338" s="148"/>
      <c r="B338" s="148"/>
      <c r="C338" s="148"/>
      <c r="D338" s="148"/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</row>
    <row r="339" spans="1:33" ht="14.25" customHeight="1" x14ac:dyDescent="0.3">
      <c r="A339" s="148"/>
      <c r="B339" s="148"/>
      <c r="C339" s="148"/>
      <c r="D339" s="148"/>
      <c r="E339" s="148"/>
      <c r="F339" s="148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T339" s="148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</row>
    <row r="340" spans="1:33" ht="14.25" customHeight="1" x14ac:dyDescent="0.3">
      <c r="A340" s="148"/>
      <c r="B340" s="148"/>
      <c r="C340" s="148"/>
      <c r="D340" s="148"/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</row>
    <row r="341" spans="1:33" ht="14.25" customHeight="1" x14ac:dyDescent="0.3">
      <c r="A341" s="148"/>
      <c r="B341" s="148"/>
      <c r="C341" s="148"/>
      <c r="D341" s="148"/>
      <c r="E341" s="148"/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</row>
    <row r="342" spans="1:33" ht="14.25" customHeight="1" x14ac:dyDescent="0.3">
      <c r="A342" s="148"/>
      <c r="B342" s="148"/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</row>
    <row r="343" spans="1:33" ht="14.25" customHeight="1" x14ac:dyDescent="0.3">
      <c r="A343" s="148"/>
      <c r="B343" s="148"/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</row>
    <row r="344" spans="1:33" ht="14.25" customHeight="1" x14ac:dyDescent="0.3">
      <c r="A344" s="148"/>
      <c r="B344" s="148"/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</row>
    <row r="345" spans="1:33" ht="14.25" customHeight="1" x14ac:dyDescent="0.3">
      <c r="A345" s="148"/>
      <c r="B345" s="148"/>
      <c r="C345" s="148"/>
      <c r="D345" s="148"/>
      <c r="E345" s="148"/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</row>
    <row r="346" spans="1:33" ht="14.25" customHeight="1" x14ac:dyDescent="0.3">
      <c r="A346" s="148"/>
      <c r="B346" s="148"/>
      <c r="C346" s="148"/>
      <c r="D346" s="148"/>
      <c r="E346" s="148"/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48"/>
      <c r="R346" s="148"/>
      <c r="S346" s="148"/>
      <c r="T346" s="148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</row>
    <row r="347" spans="1:33" ht="14.25" customHeight="1" x14ac:dyDescent="0.3">
      <c r="A347" s="148"/>
      <c r="B347" s="148"/>
      <c r="C347" s="148"/>
      <c r="D347" s="148"/>
      <c r="E347" s="148"/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</row>
    <row r="348" spans="1:33" ht="14.25" customHeight="1" x14ac:dyDescent="0.3">
      <c r="A348" s="148"/>
      <c r="B348" s="148"/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</row>
    <row r="349" spans="1:33" ht="14.25" customHeight="1" x14ac:dyDescent="0.3">
      <c r="A349" s="148"/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</row>
    <row r="350" spans="1:33" ht="14.25" customHeight="1" x14ac:dyDescent="0.3">
      <c r="A350" s="148"/>
      <c r="B350" s="148"/>
      <c r="C350" s="148"/>
      <c r="D350" s="148"/>
      <c r="E350" s="148"/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</row>
    <row r="351" spans="1:33" ht="14.25" customHeight="1" x14ac:dyDescent="0.3">
      <c r="A351" s="148"/>
      <c r="B351" s="148"/>
      <c r="C351" s="148"/>
      <c r="D351" s="148"/>
      <c r="E351" s="148"/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</row>
    <row r="352" spans="1:33" ht="14.25" customHeight="1" x14ac:dyDescent="0.3">
      <c r="A352" s="148"/>
      <c r="B352" s="148"/>
      <c r="C352" s="148"/>
      <c r="D352" s="148"/>
      <c r="E352" s="148"/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</row>
    <row r="353" spans="1:33" ht="14.25" customHeight="1" x14ac:dyDescent="0.3">
      <c r="A353" s="148"/>
      <c r="B353" s="148"/>
      <c r="C353" s="148"/>
      <c r="D353" s="148"/>
      <c r="E353" s="148"/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</row>
    <row r="354" spans="1:33" ht="14.25" customHeight="1" x14ac:dyDescent="0.3">
      <c r="A354" s="148"/>
      <c r="B354" s="148"/>
      <c r="C354" s="148"/>
      <c r="D354" s="148"/>
      <c r="E354" s="148"/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T354" s="148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</row>
    <row r="355" spans="1:33" ht="14.25" customHeight="1" x14ac:dyDescent="0.3">
      <c r="A355" s="148"/>
      <c r="B355" s="148"/>
      <c r="C355" s="148"/>
      <c r="D355" s="148"/>
      <c r="E355" s="148"/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</row>
    <row r="356" spans="1:33" ht="14.25" customHeight="1" x14ac:dyDescent="0.3">
      <c r="A356" s="148"/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</row>
    <row r="357" spans="1:33" ht="14.25" customHeight="1" x14ac:dyDescent="0.3">
      <c r="A357" s="148"/>
      <c r="B357" s="148"/>
      <c r="C357" s="148"/>
      <c r="D357" s="148"/>
      <c r="E357" s="148"/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</row>
    <row r="358" spans="1:33" ht="14.25" customHeight="1" x14ac:dyDescent="0.3">
      <c r="A358" s="148"/>
      <c r="B358" s="148"/>
      <c r="C358" s="148"/>
      <c r="D358" s="148"/>
      <c r="E358" s="148"/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T358" s="148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</row>
    <row r="359" spans="1:33" ht="14.25" customHeight="1" x14ac:dyDescent="0.3">
      <c r="A359" s="148"/>
      <c r="B359" s="148"/>
      <c r="C359" s="148"/>
      <c r="D359" s="148"/>
      <c r="E359" s="148"/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T359" s="148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</row>
    <row r="360" spans="1:33" ht="14.25" customHeight="1" x14ac:dyDescent="0.3">
      <c r="A360" s="148"/>
      <c r="B360" s="148"/>
      <c r="C360" s="148"/>
      <c r="D360" s="148"/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T360" s="148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</row>
    <row r="361" spans="1:33" ht="14.25" customHeight="1" x14ac:dyDescent="0.3">
      <c r="A361" s="148"/>
      <c r="B361" s="148"/>
      <c r="C361" s="148"/>
      <c r="D361" s="14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8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</row>
    <row r="362" spans="1:33" ht="14.25" customHeight="1" x14ac:dyDescent="0.3">
      <c r="A362" s="148"/>
      <c r="B362" s="148"/>
      <c r="C362" s="148"/>
      <c r="D362" s="148"/>
      <c r="E362" s="148"/>
      <c r="F362" s="148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48"/>
      <c r="R362" s="148"/>
      <c r="S362" s="148"/>
      <c r="T362" s="148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</row>
    <row r="363" spans="1:33" ht="14.25" customHeight="1" x14ac:dyDescent="0.3">
      <c r="A363" s="148"/>
      <c r="B363" s="148"/>
      <c r="C363" s="148"/>
      <c r="D363" s="148"/>
      <c r="E363" s="148"/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</row>
    <row r="364" spans="1:33" ht="14.25" customHeight="1" x14ac:dyDescent="0.3">
      <c r="A364" s="148"/>
      <c r="B364" s="148"/>
      <c r="C364" s="148"/>
      <c r="D364" s="148"/>
      <c r="E364" s="148"/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T364" s="148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</row>
    <row r="365" spans="1:33" ht="14.25" customHeight="1" x14ac:dyDescent="0.3">
      <c r="A365" s="148"/>
      <c r="B365" s="148"/>
      <c r="C365" s="148"/>
      <c r="D365" s="148"/>
      <c r="E365" s="148"/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</row>
    <row r="366" spans="1:33" ht="14.25" customHeight="1" x14ac:dyDescent="0.3">
      <c r="A366" s="148"/>
      <c r="B366" s="148"/>
      <c r="C366" s="148"/>
      <c r="D366" s="148"/>
      <c r="E366" s="148"/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</row>
    <row r="367" spans="1:33" ht="14.25" customHeight="1" x14ac:dyDescent="0.3">
      <c r="A367" s="148"/>
      <c r="B367" s="148"/>
      <c r="C367" s="148"/>
      <c r="D367" s="148"/>
      <c r="E367" s="148"/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</row>
    <row r="368" spans="1:33" ht="14.25" customHeight="1" x14ac:dyDescent="0.3">
      <c r="A368" s="148"/>
      <c r="B368" s="148"/>
      <c r="C368" s="148"/>
      <c r="D368" s="148"/>
      <c r="E368" s="148"/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</row>
    <row r="369" spans="1:33" ht="14.25" customHeight="1" x14ac:dyDescent="0.3">
      <c r="A369" s="148"/>
      <c r="B369" s="148"/>
      <c r="C369" s="148"/>
      <c r="D369" s="148"/>
      <c r="E369" s="148"/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</row>
    <row r="370" spans="1:33" ht="14.25" customHeight="1" x14ac:dyDescent="0.3">
      <c r="A370" s="148"/>
      <c r="B370" s="148"/>
      <c r="C370" s="148"/>
      <c r="D370" s="148"/>
      <c r="E370" s="148"/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T370" s="148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</row>
    <row r="371" spans="1:33" ht="14.25" customHeight="1" x14ac:dyDescent="0.3">
      <c r="A371" s="148"/>
      <c r="B371" s="148"/>
      <c r="C371" s="148"/>
      <c r="D371" s="148"/>
      <c r="E371" s="148"/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</row>
    <row r="372" spans="1:33" ht="14.25" customHeight="1" x14ac:dyDescent="0.3">
      <c r="A372" s="148"/>
      <c r="B372" s="148"/>
      <c r="C372" s="148"/>
      <c r="D372" s="148"/>
      <c r="E372" s="148"/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</row>
    <row r="373" spans="1:33" ht="14.25" customHeight="1" x14ac:dyDescent="0.3">
      <c r="A373" s="148"/>
      <c r="B373" s="148"/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</row>
    <row r="374" spans="1:33" ht="14.25" customHeight="1" x14ac:dyDescent="0.3">
      <c r="A374" s="148"/>
      <c r="B374" s="148"/>
      <c r="C374" s="148"/>
      <c r="D374" s="148"/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</row>
    <row r="375" spans="1:33" ht="14.25" customHeight="1" x14ac:dyDescent="0.3">
      <c r="A375" s="148"/>
      <c r="B375" s="148"/>
      <c r="C375" s="148"/>
      <c r="D375" s="148"/>
      <c r="E375" s="148"/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</row>
    <row r="376" spans="1:33" ht="14.25" customHeight="1" x14ac:dyDescent="0.3">
      <c r="A376" s="148"/>
      <c r="B376" s="148"/>
      <c r="C376" s="148"/>
      <c r="D376" s="148"/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</row>
    <row r="377" spans="1:33" ht="14.25" customHeight="1" x14ac:dyDescent="0.3">
      <c r="A377" s="148"/>
      <c r="B377" s="148"/>
      <c r="C377" s="148"/>
      <c r="D377" s="148"/>
      <c r="E377" s="148"/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</row>
    <row r="378" spans="1:33" ht="14.25" customHeight="1" x14ac:dyDescent="0.3">
      <c r="A378" s="148"/>
      <c r="B378" s="148"/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</row>
    <row r="379" spans="1:33" ht="14.25" customHeight="1" x14ac:dyDescent="0.3">
      <c r="A379" s="148"/>
      <c r="B379" s="148"/>
      <c r="C379" s="148"/>
      <c r="D379" s="148"/>
      <c r="E379" s="148"/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</row>
    <row r="380" spans="1:33" ht="14.25" customHeight="1" x14ac:dyDescent="0.3">
      <c r="A380" s="148"/>
      <c r="B380" s="148"/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</row>
    <row r="381" spans="1:33" ht="14.25" customHeight="1" x14ac:dyDescent="0.3">
      <c r="A381" s="148"/>
      <c r="B381" s="148"/>
      <c r="C381" s="148"/>
      <c r="D381" s="148"/>
      <c r="E381" s="148"/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</row>
    <row r="382" spans="1:33" ht="14.25" customHeight="1" x14ac:dyDescent="0.3">
      <c r="A382" s="148"/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</row>
    <row r="383" spans="1:33" ht="14.25" customHeight="1" x14ac:dyDescent="0.3">
      <c r="A383" s="148"/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</row>
    <row r="384" spans="1:33" ht="14.25" customHeight="1" x14ac:dyDescent="0.3">
      <c r="A384" s="148"/>
      <c r="B384" s="148"/>
      <c r="C384" s="148"/>
      <c r="D384" s="148"/>
      <c r="E384" s="148"/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</row>
    <row r="385" spans="1:33" ht="14.25" customHeight="1" x14ac:dyDescent="0.3">
      <c r="A385" s="148"/>
      <c r="B385" s="148"/>
      <c r="C385" s="148"/>
      <c r="D385" s="148"/>
      <c r="E385" s="148"/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</row>
    <row r="386" spans="1:33" ht="14.25" customHeight="1" x14ac:dyDescent="0.3">
      <c r="A386" s="148"/>
      <c r="B386" s="148"/>
      <c r="C386" s="148"/>
      <c r="D386" s="148"/>
      <c r="E386" s="148"/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</row>
    <row r="387" spans="1:33" ht="14.25" customHeight="1" x14ac:dyDescent="0.3">
      <c r="A387" s="148"/>
      <c r="B387" s="148"/>
      <c r="C387" s="148"/>
      <c r="D387" s="148"/>
      <c r="E387" s="148"/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</row>
    <row r="388" spans="1:33" ht="14.25" customHeight="1" x14ac:dyDescent="0.3">
      <c r="A388" s="148"/>
      <c r="B388" s="148"/>
      <c r="C388" s="148"/>
      <c r="D388" s="148"/>
      <c r="E388" s="148"/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</row>
    <row r="389" spans="1:33" ht="14.25" customHeight="1" x14ac:dyDescent="0.3">
      <c r="A389" s="148"/>
      <c r="B389" s="148"/>
      <c r="C389" s="148"/>
      <c r="D389" s="148"/>
      <c r="E389" s="148"/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</row>
    <row r="390" spans="1:33" ht="14.25" customHeight="1" x14ac:dyDescent="0.3">
      <c r="A390" s="148"/>
      <c r="B390" s="148"/>
      <c r="C390" s="148"/>
      <c r="D390" s="148"/>
      <c r="E390" s="148"/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</row>
    <row r="391" spans="1:33" ht="14.25" customHeight="1" x14ac:dyDescent="0.3">
      <c r="A391" s="148"/>
      <c r="B391" s="148"/>
      <c r="C391" s="148"/>
      <c r="D391" s="148"/>
      <c r="E391" s="148"/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</row>
    <row r="392" spans="1:33" ht="14.25" customHeight="1" x14ac:dyDescent="0.3">
      <c r="A392" s="148"/>
      <c r="B392" s="148"/>
      <c r="C392" s="148"/>
      <c r="D392" s="148"/>
      <c r="E392" s="148"/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</row>
    <row r="393" spans="1:33" ht="14.25" customHeight="1" x14ac:dyDescent="0.3">
      <c r="A393" s="148"/>
      <c r="B393" s="148"/>
      <c r="C393" s="148"/>
      <c r="D393" s="148"/>
      <c r="E393" s="148"/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</row>
    <row r="394" spans="1:33" ht="14.25" customHeight="1" x14ac:dyDescent="0.3">
      <c r="A394" s="148"/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</row>
    <row r="395" spans="1:33" ht="14.25" customHeight="1" x14ac:dyDescent="0.3">
      <c r="A395" s="148"/>
      <c r="B395" s="148"/>
      <c r="C395" s="148"/>
      <c r="D395" s="148"/>
      <c r="E395" s="148"/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</row>
    <row r="396" spans="1:33" ht="14.25" customHeight="1" x14ac:dyDescent="0.3">
      <c r="A396" s="148"/>
      <c r="B396" s="148"/>
      <c r="C396" s="148"/>
      <c r="D396" s="148"/>
      <c r="E396" s="148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</row>
    <row r="397" spans="1:33" ht="14.25" customHeight="1" x14ac:dyDescent="0.3">
      <c r="A397" s="148"/>
      <c r="B397" s="148"/>
      <c r="C397" s="148"/>
      <c r="D397" s="148"/>
      <c r="E397" s="148"/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</row>
    <row r="398" spans="1:33" ht="14.25" customHeight="1" x14ac:dyDescent="0.3">
      <c r="A398" s="148"/>
      <c r="B398" s="148"/>
      <c r="C398" s="148"/>
      <c r="D398" s="148"/>
      <c r="E398" s="148"/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</row>
    <row r="399" spans="1:33" ht="14.25" customHeight="1" x14ac:dyDescent="0.3">
      <c r="A399" s="148"/>
      <c r="B399" s="148"/>
      <c r="C399" s="148"/>
      <c r="D399" s="148"/>
      <c r="E399" s="148"/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</row>
    <row r="400" spans="1:33" ht="14.25" customHeight="1" x14ac:dyDescent="0.3">
      <c r="A400" s="148"/>
      <c r="B400" s="148"/>
      <c r="C400" s="148"/>
      <c r="D400" s="148"/>
      <c r="E400" s="148"/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</row>
    <row r="401" spans="1:33" ht="14.25" customHeight="1" x14ac:dyDescent="0.3">
      <c r="A401" s="148"/>
      <c r="B401" s="148"/>
      <c r="C401" s="148"/>
      <c r="D401" s="148"/>
      <c r="E401" s="148"/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</row>
    <row r="402" spans="1:33" ht="14.25" customHeight="1" x14ac:dyDescent="0.3">
      <c r="A402" s="148"/>
      <c r="B402" s="148"/>
      <c r="C402" s="148"/>
      <c r="D402" s="148"/>
      <c r="E402" s="148"/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</row>
    <row r="403" spans="1:33" ht="14.25" customHeight="1" x14ac:dyDescent="0.3">
      <c r="A403" s="148"/>
      <c r="B403" s="148"/>
      <c r="C403" s="148"/>
      <c r="D403" s="148"/>
      <c r="E403" s="148"/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</row>
    <row r="404" spans="1:33" ht="14.25" customHeight="1" x14ac:dyDescent="0.3">
      <c r="A404" s="148"/>
      <c r="B404" s="148"/>
      <c r="C404" s="148"/>
      <c r="D404" s="148"/>
      <c r="E404" s="148"/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</row>
    <row r="405" spans="1:33" ht="14.25" customHeight="1" x14ac:dyDescent="0.3">
      <c r="A405" s="148"/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</row>
    <row r="406" spans="1:33" ht="14.25" customHeight="1" x14ac:dyDescent="0.3">
      <c r="A406" s="148"/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</row>
    <row r="407" spans="1:33" ht="14.25" customHeight="1" x14ac:dyDescent="0.3">
      <c r="A407" s="148"/>
      <c r="B407" s="148"/>
      <c r="C407" s="148"/>
      <c r="D407" s="148"/>
      <c r="E407" s="148"/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</row>
    <row r="408" spans="1:33" ht="14.25" customHeight="1" x14ac:dyDescent="0.3">
      <c r="A408" s="148"/>
      <c r="B408" s="148"/>
      <c r="C408" s="148"/>
      <c r="D408" s="148"/>
      <c r="E408" s="148"/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</row>
    <row r="409" spans="1:33" ht="14.25" customHeight="1" x14ac:dyDescent="0.3">
      <c r="A409" s="148"/>
      <c r="B409" s="148"/>
      <c r="C409" s="148"/>
      <c r="D409" s="148"/>
      <c r="E409" s="148"/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</row>
    <row r="410" spans="1:33" ht="14.25" customHeight="1" x14ac:dyDescent="0.3">
      <c r="A410" s="148"/>
      <c r="B410" s="148"/>
      <c r="C410" s="148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</row>
    <row r="411" spans="1:33" ht="14.25" customHeight="1" x14ac:dyDescent="0.3">
      <c r="A411" s="148"/>
      <c r="B411" s="148"/>
      <c r="C411" s="148"/>
      <c r="D411" s="148"/>
      <c r="E411" s="148"/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</row>
    <row r="412" spans="1:33" ht="14.25" customHeight="1" x14ac:dyDescent="0.3">
      <c r="A412" s="148"/>
      <c r="B412" s="148"/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</row>
    <row r="413" spans="1:33" ht="14.25" customHeight="1" x14ac:dyDescent="0.3">
      <c r="A413" s="148"/>
      <c r="B413" s="148"/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</row>
    <row r="414" spans="1:33" ht="14.25" customHeight="1" x14ac:dyDescent="0.3">
      <c r="A414" s="148"/>
      <c r="B414" s="148"/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</row>
    <row r="415" spans="1:33" ht="14.25" customHeight="1" x14ac:dyDescent="0.3">
      <c r="A415" s="148"/>
      <c r="B415" s="148"/>
      <c r="C415" s="148"/>
      <c r="D415" s="148"/>
      <c r="E415" s="148"/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</row>
    <row r="416" spans="1:33" ht="14.25" customHeight="1" x14ac:dyDescent="0.3">
      <c r="A416" s="148"/>
      <c r="B416" s="148"/>
      <c r="C416" s="148"/>
      <c r="D416" s="148"/>
      <c r="E416" s="148"/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T416" s="148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</row>
    <row r="417" spans="1:33" ht="14.25" customHeight="1" x14ac:dyDescent="0.3">
      <c r="A417" s="148"/>
      <c r="B417" s="148"/>
      <c r="C417" s="148"/>
      <c r="D417" s="148"/>
      <c r="E417" s="148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</row>
    <row r="418" spans="1:33" ht="14.25" customHeight="1" x14ac:dyDescent="0.3">
      <c r="A418" s="148"/>
      <c r="B418" s="148"/>
      <c r="C418" s="148"/>
      <c r="D418" s="148"/>
      <c r="E418" s="148"/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T418" s="148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</row>
    <row r="419" spans="1:33" ht="14.25" customHeight="1" x14ac:dyDescent="0.3">
      <c r="A419" s="148"/>
      <c r="B419" s="148"/>
      <c r="C419" s="148"/>
      <c r="D419" s="148"/>
      <c r="E419" s="148"/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</row>
    <row r="420" spans="1:33" ht="14.25" customHeight="1" x14ac:dyDescent="0.3">
      <c r="A420" s="148"/>
      <c r="B420" s="148"/>
      <c r="C420" s="148"/>
      <c r="D420" s="148"/>
      <c r="E420" s="148"/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</row>
    <row r="421" spans="1:33" ht="14.25" customHeight="1" x14ac:dyDescent="0.3">
      <c r="A421" s="148"/>
      <c r="B421" s="148"/>
      <c r="C421" s="148"/>
      <c r="D421" s="148"/>
      <c r="E421" s="148"/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</row>
    <row r="422" spans="1:33" ht="14.25" customHeight="1" x14ac:dyDescent="0.3">
      <c r="A422" s="148"/>
      <c r="B422" s="148"/>
      <c r="C422" s="148"/>
      <c r="D422" s="148"/>
      <c r="E422" s="148"/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</row>
    <row r="423" spans="1:33" ht="14.25" customHeight="1" x14ac:dyDescent="0.3">
      <c r="A423" s="148"/>
      <c r="B423" s="148"/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</row>
    <row r="424" spans="1:33" ht="14.25" customHeight="1" x14ac:dyDescent="0.3">
      <c r="A424" s="148"/>
      <c r="B424" s="148"/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</row>
    <row r="425" spans="1:33" ht="14.25" customHeight="1" x14ac:dyDescent="0.3">
      <c r="A425" s="148"/>
      <c r="B425" s="148"/>
      <c r="C425" s="148"/>
      <c r="D425" s="148"/>
      <c r="E425" s="148"/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</row>
    <row r="426" spans="1:33" ht="14.25" customHeight="1" x14ac:dyDescent="0.3">
      <c r="A426" s="148"/>
      <c r="B426" s="148"/>
      <c r="C426" s="148"/>
      <c r="D426" s="148"/>
      <c r="E426" s="148"/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</row>
    <row r="427" spans="1:33" ht="14.25" customHeight="1" x14ac:dyDescent="0.3">
      <c r="A427" s="148"/>
      <c r="B427" s="148"/>
      <c r="C427" s="148"/>
      <c r="D427" s="148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</row>
    <row r="428" spans="1:33" ht="14.25" customHeight="1" x14ac:dyDescent="0.3">
      <c r="A428" s="148"/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</row>
    <row r="429" spans="1:33" ht="14.25" customHeight="1" x14ac:dyDescent="0.3">
      <c r="A429" s="148"/>
      <c r="B429" s="148"/>
      <c r="C429" s="148"/>
      <c r="D429" s="148"/>
      <c r="E429" s="148"/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</row>
    <row r="430" spans="1:33" ht="14.25" customHeight="1" x14ac:dyDescent="0.3">
      <c r="A430" s="148"/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</row>
    <row r="431" spans="1:33" ht="14.25" customHeight="1" x14ac:dyDescent="0.3">
      <c r="A431" s="148"/>
      <c r="B431" s="148"/>
      <c r="C431" s="148"/>
      <c r="D431" s="148"/>
      <c r="E431" s="148"/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T431" s="148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</row>
    <row r="432" spans="1:33" ht="14.25" customHeight="1" x14ac:dyDescent="0.3">
      <c r="A432" s="148"/>
      <c r="B432" s="148"/>
      <c r="C432" s="148"/>
      <c r="D432" s="148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</row>
    <row r="433" spans="1:33" ht="14.25" customHeight="1" x14ac:dyDescent="0.3">
      <c r="A433" s="148"/>
      <c r="B433" s="148"/>
      <c r="C433" s="148"/>
      <c r="D433" s="148"/>
      <c r="E433" s="148"/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T433" s="148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</row>
    <row r="434" spans="1:33" ht="14.25" customHeight="1" x14ac:dyDescent="0.3">
      <c r="A434" s="148"/>
      <c r="B434" s="148"/>
      <c r="C434" s="148"/>
      <c r="D434" s="148"/>
      <c r="E434" s="148"/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T434" s="148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</row>
    <row r="435" spans="1:33" ht="14.25" customHeight="1" x14ac:dyDescent="0.3">
      <c r="A435" s="148"/>
      <c r="B435" s="148"/>
      <c r="C435" s="148"/>
      <c r="D435" s="148"/>
      <c r="E435" s="148"/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</row>
    <row r="436" spans="1:33" ht="14.25" customHeight="1" x14ac:dyDescent="0.3">
      <c r="A436" s="148"/>
      <c r="B436" s="148"/>
      <c r="C436" s="148"/>
      <c r="D436" s="148"/>
      <c r="E436" s="148"/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T436" s="148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</row>
    <row r="437" spans="1:33" ht="14.25" customHeight="1" x14ac:dyDescent="0.3">
      <c r="A437" s="148"/>
      <c r="B437" s="148"/>
      <c r="C437" s="148"/>
      <c r="D437" s="148"/>
      <c r="E437" s="148"/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</row>
    <row r="438" spans="1:33" ht="14.25" customHeight="1" x14ac:dyDescent="0.3">
      <c r="A438" s="148"/>
      <c r="B438" s="148"/>
      <c r="C438" s="148"/>
      <c r="D438" s="148"/>
      <c r="E438" s="148"/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</row>
    <row r="439" spans="1:33" ht="14.25" customHeight="1" x14ac:dyDescent="0.3">
      <c r="A439" s="148"/>
      <c r="B439" s="148"/>
      <c r="C439" s="148"/>
      <c r="D439" s="148"/>
      <c r="E439" s="148"/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</row>
    <row r="440" spans="1:33" ht="14.25" customHeight="1" x14ac:dyDescent="0.3">
      <c r="A440" s="148"/>
      <c r="B440" s="148"/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</row>
    <row r="441" spans="1:33" ht="14.25" customHeight="1" x14ac:dyDescent="0.3">
      <c r="A441" s="148"/>
      <c r="B441" s="148"/>
      <c r="C441" s="148"/>
      <c r="D441" s="148"/>
      <c r="E441" s="148"/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</row>
    <row r="442" spans="1:33" ht="14.25" customHeight="1" x14ac:dyDescent="0.3">
      <c r="A442" s="148"/>
      <c r="B442" s="148"/>
      <c r="C442" s="148"/>
      <c r="D442" s="148"/>
      <c r="E442" s="148"/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</row>
    <row r="443" spans="1:33" ht="14.25" customHeight="1" x14ac:dyDescent="0.3">
      <c r="A443" s="148"/>
      <c r="B443" s="148"/>
      <c r="C443" s="148"/>
      <c r="D443" s="148"/>
      <c r="E443" s="148"/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</row>
    <row r="444" spans="1:33" ht="14.25" customHeight="1" x14ac:dyDescent="0.3">
      <c r="A444" s="148"/>
      <c r="B444" s="148"/>
      <c r="C444" s="148"/>
      <c r="D444" s="148"/>
      <c r="E444" s="148"/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</row>
    <row r="445" spans="1:33" ht="14.25" customHeight="1" x14ac:dyDescent="0.3">
      <c r="A445" s="148"/>
      <c r="B445" s="148"/>
      <c r="C445" s="148"/>
      <c r="D445" s="148"/>
      <c r="E445" s="148"/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</row>
    <row r="446" spans="1:33" ht="14.25" customHeight="1" x14ac:dyDescent="0.3">
      <c r="A446" s="148"/>
      <c r="B446" s="148"/>
      <c r="C446" s="148"/>
      <c r="D446" s="148"/>
      <c r="E446" s="148"/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</row>
    <row r="447" spans="1:33" ht="14.25" customHeight="1" x14ac:dyDescent="0.3">
      <c r="A447" s="148"/>
      <c r="B447" s="148"/>
      <c r="C447" s="148"/>
      <c r="D447" s="148"/>
      <c r="E447" s="148"/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</row>
    <row r="448" spans="1:33" ht="14.25" customHeight="1" x14ac:dyDescent="0.3">
      <c r="A448" s="148"/>
      <c r="B448" s="148"/>
      <c r="C448" s="148"/>
      <c r="D448" s="148"/>
      <c r="E448" s="148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</row>
    <row r="449" spans="1:33" ht="14.25" customHeight="1" x14ac:dyDescent="0.3">
      <c r="A449" s="148"/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</row>
    <row r="450" spans="1:33" ht="14.25" customHeight="1" x14ac:dyDescent="0.3">
      <c r="A450" s="148"/>
      <c r="B450" s="148"/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</row>
    <row r="451" spans="1:33" ht="14.25" customHeight="1" x14ac:dyDescent="0.3">
      <c r="A451" s="148"/>
      <c r="B451" s="148"/>
      <c r="C451" s="148"/>
      <c r="D451" s="148"/>
      <c r="E451" s="148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</row>
    <row r="452" spans="1:33" ht="14.25" customHeight="1" x14ac:dyDescent="0.3">
      <c r="A452" s="148"/>
      <c r="B452" s="148"/>
      <c r="C452" s="148"/>
      <c r="D452" s="148"/>
      <c r="E452" s="148"/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</row>
    <row r="453" spans="1:33" ht="14.25" customHeight="1" x14ac:dyDescent="0.3">
      <c r="A453" s="148"/>
      <c r="B453" s="148"/>
      <c r="C453" s="148"/>
      <c r="D453" s="148"/>
      <c r="E453" s="148"/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</row>
    <row r="454" spans="1:33" ht="14.25" customHeight="1" x14ac:dyDescent="0.3">
      <c r="A454" s="148"/>
      <c r="B454" s="148"/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</row>
    <row r="455" spans="1:33" ht="14.25" customHeight="1" x14ac:dyDescent="0.3">
      <c r="A455" s="148"/>
      <c r="B455" s="148"/>
      <c r="C455" s="148"/>
      <c r="D455" s="148"/>
      <c r="E455" s="148"/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</row>
    <row r="456" spans="1:33" ht="14.25" customHeight="1" x14ac:dyDescent="0.3">
      <c r="A456" s="148"/>
      <c r="B456" s="148"/>
      <c r="C456" s="148"/>
      <c r="D456" s="148"/>
      <c r="E456" s="148"/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</row>
    <row r="457" spans="1:33" ht="14.25" customHeight="1" x14ac:dyDescent="0.3">
      <c r="A457" s="148"/>
      <c r="B457" s="148"/>
      <c r="C457" s="148"/>
      <c r="D457" s="148"/>
      <c r="E457" s="148"/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</row>
    <row r="458" spans="1:33" ht="14.25" customHeight="1" x14ac:dyDescent="0.3">
      <c r="A458" s="148"/>
      <c r="B458" s="148"/>
      <c r="C458" s="148"/>
      <c r="D458" s="148"/>
      <c r="E458" s="148"/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</row>
    <row r="459" spans="1:33" ht="14.25" customHeight="1" x14ac:dyDescent="0.3">
      <c r="A459" s="148"/>
      <c r="B459" s="148"/>
      <c r="C459" s="148"/>
      <c r="D459" s="148"/>
      <c r="E459" s="148"/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</row>
    <row r="460" spans="1:33" ht="14.25" customHeight="1" x14ac:dyDescent="0.3">
      <c r="A460" s="148"/>
      <c r="B460" s="148"/>
      <c r="C460" s="148"/>
      <c r="D460" s="148"/>
      <c r="E460" s="148"/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</row>
    <row r="461" spans="1:33" ht="14.25" customHeight="1" x14ac:dyDescent="0.3">
      <c r="A461" s="148"/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</row>
    <row r="462" spans="1:33" ht="14.25" customHeight="1" x14ac:dyDescent="0.3">
      <c r="A462" s="148"/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</row>
    <row r="463" spans="1:33" ht="14.25" customHeight="1" x14ac:dyDescent="0.3">
      <c r="A463" s="148"/>
      <c r="B463" s="148"/>
      <c r="C463" s="148"/>
      <c r="D463" s="148"/>
      <c r="E463" s="148"/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</row>
    <row r="464" spans="1:33" ht="14.25" customHeight="1" x14ac:dyDescent="0.3">
      <c r="A464" s="148"/>
      <c r="B464" s="148"/>
      <c r="C464" s="148"/>
      <c r="D464" s="148"/>
      <c r="E464" s="148"/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</row>
    <row r="465" spans="1:33" ht="14.25" customHeight="1" x14ac:dyDescent="0.3">
      <c r="A465" s="148"/>
      <c r="B465" s="148"/>
      <c r="C465" s="148"/>
      <c r="D465" s="148"/>
      <c r="E465" s="148"/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</row>
    <row r="466" spans="1:33" ht="14.25" customHeight="1" x14ac:dyDescent="0.3">
      <c r="A466" s="148"/>
      <c r="B466" s="148"/>
      <c r="C466" s="148"/>
      <c r="D466" s="148"/>
      <c r="E466" s="148"/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</row>
    <row r="467" spans="1:33" ht="14.25" customHeight="1" x14ac:dyDescent="0.3">
      <c r="A467" s="148"/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</row>
    <row r="468" spans="1:33" ht="14.25" customHeight="1" x14ac:dyDescent="0.3">
      <c r="A468" s="148"/>
      <c r="B468" s="148"/>
      <c r="C468" s="148"/>
      <c r="D468" s="148"/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</row>
    <row r="469" spans="1:33" ht="14.25" customHeight="1" x14ac:dyDescent="0.3">
      <c r="A469" s="148"/>
      <c r="B469" s="148"/>
      <c r="C469" s="148"/>
      <c r="D469" s="148"/>
      <c r="E469" s="148"/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</row>
    <row r="470" spans="1:33" ht="14.25" customHeight="1" x14ac:dyDescent="0.3">
      <c r="A470" s="148"/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</row>
    <row r="471" spans="1:33" ht="14.25" customHeight="1" x14ac:dyDescent="0.3">
      <c r="A471" s="148"/>
      <c r="B471" s="148"/>
      <c r="C471" s="148"/>
      <c r="D471" s="148"/>
      <c r="E471" s="148"/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</row>
    <row r="472" spans="1:33" ht="14.25" customHeight="1" x14ac:dyDescent="0.3">
      <c r="A472" s="148"/>
      <c r="B472" s="148"/>
      <c r="C472" s="148"/>
      <c r="D472" s="148"/>
      <c r="E472" s="148"/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</row>
    <row r="473" spans="1:33" ht="14.25" customHeight="1" x14ac:dyDescent="0.3">
      <c r="A473" s="148"/>
      <c r="B473" s="148"/>
      <c r="C473" s="148"/>
      <c r="D473" s="148"/>
      <c r="E473" s="148"/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</row>
    <row r="474" spans="1:33" ht="14.25" customHeight="1" x14ac:dyDescent="0.3">
      <c r="A474" s="148"/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</row>
    <row r="475" spans="1:33" ht="14.25" customHeight="1" x14ac:dyDescent="0.3">
      <c r="A475" s="148"/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</row>
    <row r="476" spans="1:33" ht="14.25" customHeight="1" x14ac:dyDescent="0.3">
      <c r="A476" s="148"/>
      <c r="B476" s="148"/>
      <c r="C476" s="148"/>
      <c r="D476" s="148"/>
      <c r="E476" s="148"/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</row>
    <row r="477" spans="1:33" ht="14.25" customHeight="1" x14ac:dyDescent="0.3">
      <c r="A477" s="148"/>
      <c r="B477" s="148"/>
      <c r="C477" s="148"/>
      <c r="D477" s="148"/>
      <c r="E477" s="148"/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</row>
    <row r="478" spans="1:33" ht="14.25" customHeight="1" x14ac:dyDescent="0.3">
      <c r="A478" s="148"/>
      <c r="B478" s="148"/>
      <c r="C478" s="148"/>
      <c r="D478" s="148"/>
      <c r="E478" s="148"/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</row>
    <row r="479" spans="1:33" ht="14.25" customHeight="1" x14ac:dyDescent="0.3">
      <c r="A479" s="148"/>
      <c r="B479" s="148"/>
      <c r="C479" s="148"/>
      <c r="D479" s="148"/>
      <c r="E479" s="148"/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</row>
    <row r="480" spans="1:33" ht="14.25" customHeight="1" x14ac:dyDescent="0.3">
      <c r="A480" s="148"/>
      <c r="B480" s="148"/>
      <c r="C480" s="148"/>
      <c r="D480" s="148"/>
      <c r="E480" s="148"/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</row>
    <row r="481" spans="1:33" ht="14.25" customHeight="1" x14ac:dyDescent="0.3">
      <c r="A481" s="148"/>
      <c r="B481" s="148"/>
      <c r="C481" s="148"/>
      <c r="D481" s="148"/>
      <c r="E481" s="148"/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</row>
    <row r="482" spans="1:33" ht="14.25" customHeight="1" x14ac:dyDescent="0.3">
      <c r="A482" s="148"/>
      <c r="B482" s="148"/>
      <c r="C482" s="148"/>
      <c r="D482" s="148"/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T482" s="148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</row>
    <row r="483" spans="1:33" ht="14.25" customHeight="1" x14ac:dyDescent="0.3">
      <c r="A483" s="148"/>
      <c r="B483" s="148"/>
      <c r="C483" s="148"/>
      <c r="D483" s="148"/>
      <c r="E483" s="148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</row>
    <row r="484" spans="1:33" ht="14.25" customHeight="1" x14ac:dyDescent="0.3">
      <c r="A484" s="148"/>
      <c r="B484" s="148"/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</row>
    <row r="485" spans="1:33" ht="14.25" customHeight="1" x14ac:dyDescent="0.3">
      <c r="A485" s="148"/>
      <c r="B485" s="148"/>
      <c r="C485" s="148"/>
      <c r="D485" s="148"/>
      <c r="E485" s="148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</row>
    <row r="486" spans="1:33" ht="14.25" customHeight="1" x14ac:dyDescent="0.3">
      <c r="A486" s="148"/>
      <c r="B486" s="148"/>
      <c r="C486" s="148"/>
      <c r="D486" s="148"/>
      <c r="E486" s="148"/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</row>
    <row r="487" spans="1:33" ht="14.25" customHeight="1" x14ac:dyDescent="0.3">
      <c r="A487" s="148"/>
      <c r="B487" s="148"/>
      <c r="C487" s="148"/>
      <c r="D487" s="148"/>
      <c r="E487" s="148"/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</row>
    <row r="488" spans="1:33" ht="14.25" customHeight="1" x14ac:dyDescent="0.3">
      <c r="A488" s="148"/>
      <c r="B488" s="148"/>
      <c r="C488" s="148"/>
      <c r="D488" s="148"/>
      <c r="E488" s="148"/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</row>
    <row r="489" spans="1:33" ht="14.25" customHeight="1" x14ac:dyDescent="0.3">
      <c r="A489" s="148"/>
      <c r="B489" s="148"/>
      <c r="C489" s="148"/>
      <c r="D489" s="148"/>
      <c r="E489" s="148"/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</row>
    <row r="490" spans="1:33" ht="14.25" customHeight="1" x14ac:dyDescent="0.3">
      <c r="A490" s="148"/>
      <c r="B490" s="148"/>
      <c r="C490" s="148"/>
      <c r="D490" s="148"/>
      <c r="E490" s="148"/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</row>
    <row r="491" spans="1:33" ht="14.25" customHeight="1" x14ac:dyDescent="0.3">
      <c r="A491" s="148"/>
      <c r="B491" s="148"/>
      <c r="C491" s="148"/>
      <c r="D491" s="148"/>
      <c r="E491" s="148"/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</row>
    <row r="492" spans="1:33" ht="14.25" customHeight="1" x14ac:dyDescent="0.3">
      <c r="A492" s="148"/>
      <c r="B492" s="148"/>
      <c r="C492" s="148"/>
      <c r="D492" s="148"/>
      <c r="E492" s="148"/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</row>
    <row r="493" spans="1:33" ht="14.25" customHeight="1" x14ac:dyDescent="0.3">
      <c r="A493" s="148"/>
      <c r="B493" s="148"/>
      <c r="C493" s="148"/>
      <c r="D493" s="148"/>
      <c r="E493" s="148"/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</row>
    <row r="494" spans="1:33" ht="14.25" customHeight="1" x14ac:dyDescent="0.3">
      <c r="A494" s="148"/>
      <c r="B494" s="148"/>
      <c r="C494" s="148"/>
      <c r="D494" s="148"/>
      <c r="E494" s="148"/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</row>
    <row r="495" spans="1:33" ht="14.25" customHeight="1" x14ac:dyDescent="0.3">
      <c r="A495" s="148"/>
      <c r="B495" s="148"/>
      <c r="C495" s="148"/>
      <c r="D495" s="148"/>
      <c r="E495" s="148"/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</row>
    <row r="496" spans="1:33" ht="14.25" customHeight="1" x14ac:dyDescent="0.3">
      <c r="A496" s="148"/>
      <c r="B496" s="148"/>
      <c r="C496" s="148"/>
      <c r="D496" s="148"/>
      <c r="E496" s="148"/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</row>
    <row r="497" spans="1:33" ht="14.25" customHeight="1" x14ac:dyDescent="0.3">
      <c r="A497" s="148"/>
      <c r="B497" s="148"/>
      <c r="C497" s="148"/>
      <c r="D497" s="148"/>
      <c r="E497" s="148"/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</row>
    <row r="498" spans="1:33" ht="14.25" customHeight="1" x14ac:dyDescent="0.3">
      <c r="A498" s="148"/>
      <c r="B498" s="148"/>
      <c r="C498" s="148"/>
      <c r="D498" s="148"/>
      <c r="E498" s="148"/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</row>
    <row r="499" spans="1:33" ht="14.25" customHeight="1" x14ac:dyDescent="0.3">
      <c r="A499" s="148"/>
      <c r="B499" s="148"/>
      <c r="C499" s="148"/>
      <c r="D499" s="148"/>
      <c r="E499" s="148"/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</row>
    <row r="500" spans="1:33" ht="14.25" customHeight="1" x14ac:dyDescent="0.3">
      <c r="A500" s="148"/>
      <c r="B500" s="148"/>
      <c r="C500" s="148"/>
      <c r="D500" s="148"/>
      <c r="E500" s="148"/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</row>
    <row r="501" spans="1:33" ht="14.25" customHeight="1" x14ac:dyDescent="0.3">
      <c r="A501" s="148"/>
      <c r="B501" s="148"/>
      <c r="C501" s="148"/>
      <c r="D501" s="148"/>
      <c r="E501" s="148"/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</row>
    <row r="502" spans="1:33" ht="14.25" customHeight="1" x14ac:dyDescent="0.3">
      <c r="A502" s="148"/>
      <c r="B502" s="148"/>
      <c r="C502" s="148"/>
      <c r="D502" s="148"/>
      <c r="E502" s="148"/>
      <c r="F502" s="148"/>
      <c r="G502" s="148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</row>
    <row r="503" spans="1:33" ht="14.25" customHeight="1" x14ac:dyDescent="0.3">
      <c r="A503" s="148"/>
      <c r="B503" s="148"/>
      <c r="C503" s="148"/>
      <c r="D503" s="148"/>
      <c r="E503" s="148"/>
      <c r="F503" s="148"/>
      <c r="G503" s="148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</row>
    <row r="504" spans="1:33" ht="14.25" customHeight="1" x14ac:dyDescent="0.3">
      <c r="A504" s="148"/>
      <c r="B504" s="148"/>
      <c r="C504" s="148"/>
      <c r="D504" s="148"/>
      <c r="E504" s="148"/>
      <c r="F504" s="148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</row>
    <row r="505" spans="1:33" ht="14.25" customHeight="1" x14ac:dyDescent="0.3">
      <c r="A505" s="148"/>
      <c r="B505" s="148"/>
      <c r="C505" s="148"/>
      <c r="D505" s="148"/>
      <c r="E505" s="148"/>
      <c r="F505" s="148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</row>
    <row r="506" spans="1:33" ht="14.25" customHeight="1" x14ac:dyDescent="0.3">
      <c r="A506" s="148"/>
      <c r="B506" s="148"/>
      <c r="C506" s="148"/>
      <c r="D506" s="148"/>
      <c r="E506" s="148"/>
      <c r="F506" s="148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</row>
    <row r="507" spans="1:33" ht="14.25" customHeight="1" x14ac:dyDescent="0.3">
      <c r="A507" s="148"/>
      <c r="B507" s="148"/>
      <c r="C507" s="148"/>
      <c r="D507" s="148"/>
      <c r="E507" s="148"/>
      <c r="F507" s="148"/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</row>
    <row r="508" spans="1:33" ht="14.25" customHeight="1" x14ac:dyDescent="0.3">
      <c r="A508" s="148"/>
      <c r="B508" s="148"/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</row>
    <row r="509" spans="1:33" ht="14.25" customHeight="1" x14ac:dyDescent="0.3">
      <c r="A509" s="148"/>
      <c r="B509" s="148"/>
      <c r="C509" s="148"/>
      <c r="D509" s="148"/>
      <c r="E509" s="148"/>
      <c r="F509" s="148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</row>
    <row r="510" spans="1:33" ht="14.25" customHeight="1" x14ac:dyDescent="0.3">
      <c r="A510" s="148"/>
      <c r="B510" s="148"/>
      <c r="C510" s="148"/>
      <c r="D510" s="148"/>
      <c r="E510" s="148"/>
      <c r="F510" s="148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</row>
    <row r="511" spans="1:33" ht="14.25" customHeight="1" x14ac:dyDescent="0.3">
      <c r="A511" s="148"/>
      <c r="B511" s="148"/>
      <c r="C511" s="148"/>
      <c r="D511" s="148"/>
      <c r="E511" s="148"/>
      <c r="F511" s="148"/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</row>
    <row r="512" spans="1:33" ht="14.25" customHeight="1" x14ac:dyDescent="0.3">
      <c r="A512" s="148"/>
      <c r="B512" s="148"/>
      <c r="C512" s="148"/>
      <c r="D512" s="148"/>
      <c r="E512" s="148"/>
      <c r="F512" s="148"/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</row>
    <row r="513" spans="1:33" ht="14.25" customHeight="1" x14ac:dyDescent="0.3">
      <c r="A513" s="148"/>
      <c r="B513" s="148"/>
      <c r="C513" s="148"/>
      <c r="D513" s="148"/>
      <c r="E513" s="148"/>
      <c r="F513" s="148"/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</row>
    <row r="514" spans="1:33" ht="14.25" customHeight="1" x14ac:dyDescent="0.3">
      <c r="A514" s="148"/>
      <c r="B514" s="148"/>
      <c r="C514" s="148"/>
      <c r="D514" s="148"/>
      <c r="E514" s="148"/>
      <c r="F514" s="148"/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</row>
    <row r="515" spans="1:33" ht="14.25" customHeight="1" x14ac:dyDescent="0.3">
      <c r="A515" s="148"/>
      <c r="B515" s="148"/>
      <c r="C515" s="148"/>
      <c r="D515" s="148"/>
      <c r="E515" s="148"/>
      <c r="F515" s="148"/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</row>
    <row r="516" spans="1:33" ht="14.25" customHeight="1" x14ac:dyDescent="0.3">
      <c r="A516" s="148"/>
      <c r="B516" s="148"/>
      <c r="C516" s="148"/>
      <c r="D516" s="148"/>
      <c r="E516" s="148"/>
      <c r="F516" s="148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</row>
    <row r="517" spans="1:33" ht="14.25" customHeight="1" x14ac:dyDescent="0.3">
      <c r="A517" s="148"/>
      <c r="B517" s="148"/>
      <c r="C517" s="148"/>
      <c r="D517" s="148"/>
      <c r="E517" s="148"/>
      <c r="F517" s="148"/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</row>
    <row r="518" spans="1:33" ht="14.25" customHeight="1" x14ac:dyDescent="0.3">
      <c r="A518" s="148"/>
      <c r="B518" s="148"/>
      <c r="C518" s="148"/>
      <c r="D518" s="148"/>
      <c r="E518" s="148"/>
      <c r="F518" s="148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</row>
    <row r="519" spans="1:33" ht="14.25" customHeight="1" x14ac:dyDescent="0.3">
      <c r="A519" s="148"/>
      <c r="B519" s="148"/>
      <c r="C519" s="148"/>
      <c r="D519" s="148"/>
      <c r="E519" s="148"/>
      <c r="F519" s="148"/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</row>
    <row r="520" spans="1:33" ht="14.25" customHeight="1" x14ac:dyDescent="0.3">
      <c r="A520" s="148"/>
      <c r="B520" s="148"/>
      <c r="C520" s="148"/>
      <c r="D520" s="148"/>
      <c r="E520" s="148"/>
      <c r="F520" s="148"/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</row>
    <row r="521" spans="1:33" ht="14.25" customHeight="1" x14ac:dyDescent="0.3">
      <c r="A521" s="148"/>
      <c r="B521" s="148"/>
      <c r="C521" s="148"/>
      <c r="D521" s="148"/>
      <c r="E521" s="148"/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</row>
    <row r="522" spans="1:33" ht="14.25" customHeight="1" x14ac:dyDescent="0.3">
      <c r="A522" s="148"/>
      <c r="B522" s="148"/>
      <c r="C522" s="148"/>
      <c r="D522" s="148"/>
      <c r="E522" s="148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</row>
    <row r="523" spans="1:33" ht="14.25" customHeight="1" x14ac:dyDescent="0.3">
      <c r="A523" s="148"/>
      <c r="B523" s="148"/>
      <c r="C523" s="148"/>
      <c r="D523" s="148"/>
      <c r="E523" s="148"/>
      <c r="F523" s="148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</row>
    <row r="524" spans="1:33" ht="14.25" customHeight="1" x14ac:dyDescent="0.3">
      <c r="A524" s="148"/>
      <c r="B524" s="148"/>
      <c r="C524" s="148"/>
      <c r="D524" s="148"/>
      <c r="E524" s="148"/>
      <c r="F524" s="148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</row>
    <row r="525" spans="1:33" ht="14.25" customHeight="1" x14ac:dyDescent="0.3">
      <c r="A525" s="148"/>
      <c r="B525" s="148"/>
      <c r="C525" s="148"/>
      <c r="D525" s="148"/>
      <c r="E525" s="148"/>
      <c r="F525" s="148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</row>
    <row r="526" spans="1:33" ht="14.25" customHeight="1" x14ac:dyDescent="0.3">
      <c r="A526" s="148"/>
      <c r="B526" s="148"/>
      <c r="C526" s="148"/>
      <c r="D526" s="148"/>
      <c r="E526" s="148"/>
      <c r="F526" s="148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</row>
    <row r="527" spans="1:33" ht="14.25" customHeight="1" x14ac:dyDescent="0.3">
      <c r="A527" s="148"/>
      <c r="B527" s="148"/>
      <c r="C527" s="148"/>
      <c r="D527" s="148"/>
      <c r="E527" s="148"/>
      <c r="F527" s="148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</row>
    <row r="528" spans="1:33" ht="14.25" customHeight="1" x14ac:dyDescent="0.3">
      <c r="A528" s="148"/>
      <c r="B528" s="148"/>
      <c r="C528" s="148"/>
      <c r="D528" s="148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</row>
    <row r="529" spans="1:33" ht="14.25" customHeight="1" x14ac:dyDescent="0.3">
      <c r="A529" s="148"/>
      <c r="B529" s="148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</row>
    <row r="530" spans="1:33" ht="14.25" customHeight="1" x14ac:dyDescent="0.3">
      <c r="A530" s="148"/>
      <c r="B530" s="148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</row>
    <row r="531" spans="1:33" ht="14.25" customHeight="1" x14ac:dyDescent="0.3">
      <c r="A531" s="148"/>
      <c r="B531" s="148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</row>
    <row r="532" spans="1:33" ht="14.25" customHeight="1" x14ac:dyDescent="0.3">
      <c r="A532" s="148"/>
      <c r="B532" s="148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</row>
    <row r="533" spans="1:33" ht="14.25" customHeight="1" x14ac:dyDescent="0.3">
      <c r="A533" s="148"/>
      <c r="B533" s="148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</row>
    <row r="534" spans="1:33" ht="14.25" customHeight="1" x14ac:dyDescent="0.3">
      <c r="A534" s="148"/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</row>
    <row r="535" spans="1:33" ht="14.25" customHeight="1" x14ac:dyDescent="0.3">
      <c r="A535" s="148"/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</row>
    <row r="536" spans="1:33" ht="14.25" customHeight="1" x14ac:dyDescent="0.3">
      <c r="A536" s="148"/>
      <c r="B536" s="148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</row>
    <row r="537" spans="1:33" ht="14.25" customHeight="1" x14ac:dyDescent="0.3">
      <c r="A537" s="148"/>
      <c r="B537" s="148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</row>
    <row r="538" spans="1:33" ht="14.25" customHeight="1" x14ac:dyDescent="0.3">
      <c r="A538" s="148"/>
      <c r="B538" s="148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</row>
    <row r="539" spans="1:33" ht="14.25" customHeight="1" x14ac:dyDescent="0.3">
      <c r="A539" s="148"/>
      <c r="B539" s="148"/>
      <c r="C539" s="148"/>
      <c r="D539" s="148"/>
      <c r="E539" s="148"/>
      <c r="F539" s="148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</row>
    <row r="540" spans="1:33" ht="14.25" customHeight="1" x14ac:dyDescent="0.3">
      <c r="A540" s="148"/>
      <c r="B540" s="148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</row>
    <row r="541" spans="1:33" ht="14.25" customHeight="1" x14ac:dyDescent="0.3">
      <c r="A541" s="148"/>
      <c r="B541" s="148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</row>
    <row r="542" spans="1:33" ht="14.25" customHeight="1" x14ac:dyDescent="0.3">
      <c r="A542" s="148"/>
      <c r="B542" s="148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</row>
    <row r="543" spans="1:33" ht="14.25" customHeight="1" x14ac:dyDescent="0.3">
      <c r="A543" s="148"/>
      <c r="B543" s="148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</row>
    <row r="544" spans="1:33" ht="14.25" customHeight="1" x14ac:dyDescent="0.3">
      <c r="A544" s="148"/>
      <c r="B544" s="148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</row>
    <row r="545" spans="1:33" ht="14.25" customHeight="1" x14ac:dyDescent="0.3">
      <c r="A545" s="148"/>
      <c r="B545" s="148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</row>
    <row r="546" spans="1:33" ht="14.25" customHeight="1" x14ac:dyDescent="0.3">
      <c r="A546" s="148"/>
      <c r="B546" s="148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</row>
    <row r="547" spans="1:33" ht="14.25" customHeight="1" x14ac:dyDescent="0.3">
      <c r="A547" s="148"/>
      <c r="B547" s="148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</row>
    <row r="548" spans="1:33" ht="14.25" customHeight="1" x14ac:dyDescent="0.3">
      <c r="A548" s="148"/>
      <c r="B548" s="148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</row>
    <row r="549" spans="1:33" ht="14.25" customHeight="1" x14ac:dyDescent="0.3">
      <c r="A549" s="148"/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</row>
    <row r="550" spans="1:33" ht="14.25" customHeight="1" x14ac:dyDescent="0.3">
      <c r="A550" s="148"/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</row>
    <row r="551" spans="1:33" ht="14.25" customHeight="1" x14ac:dyDescent="0.3">
      <c r="A551" s="148"/>
      <c r="B551" s="148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</row>
    <row r="552" spans="1:33" ht="14.25" customHeight="1" x14ac:dyDescent="0.3">
      <c r="A552" s="148"/>
      <c r="B552" s="148"/>
      <c r="C552" s="148"/>
      <c r="D552" s="148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</row>
    <row r="553" spans="1:33" ht="14.25" customHeight="1" x14ac:dyDescent="0.3">
      <c r="A553" s="148"/>
      <c r="B553" s="148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</row>
    <row r="554" spans="1:33" ht="14.25" customHeight="1" x14ac:dyDescent="0.3">
      <c r="A554" s="148"/>
      <c r="B554" s="148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</row>
    <row r="555" spans="1:33" ht="14.25" customHeight="1" x14ac:dyDescent="0.3">
      <c r="A555" s="148"/>
      <c r="B555" s="148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</row>
    <row r="556" spans="1:33" ht="14.25" customHeight="1" x14ac:dyDescent="0.3">
      <c r="A556" s="148"/>
      <c r="B556" s="148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</row>
    <row r="557" spans="1:33" ht="14.25" customHeight="1" x14ac:dyDescent="0.3">
      <c r="A557" s="148"/>
      <c r="B557" s="148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</row>
    <row r="558" spans="1:33" ht="14.25" customHeight="1" x14ac:dyDescent="0.3">
      <c r="A558" s="148"/>
      <c r="B558" s="148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</row>
    <row r="559" spans="1:33" ht="14.25" customHeight="1" x14ac:dyDescent="0.3">
      <c r="A559" s="148"/>
      <c r="B559" s="148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</row>
    <row r="560" spans="1:33" ht="14.25" customHeight="1" x14ac:dyDescent="0.3">
      <c r="A560" s="148"/>
      <c r="B560" s="148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</row>
    <row r="561" spans="1:33" ht="14.25" customHeight="1" x14ac:dyDescent="0.3">
      <c r="A561" s="148"/>
      <c r="B561" s="148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</row>
    <row r="562" spans="1:33" ht="14.25" customHeight="1" x14ac:dyDescent="0.3">
      <c r="A562" s="148"/>
      <c r="B562" s="148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</row>
    <row r="563" spans="1:33" ht="14.25" customHeight="1" x14ac:dyDescent="0.3">
      <c r="A563" s="148"/>
      <c r="B563" s="148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</row>
    <row r="564" spans="1:33" ht="14.25" customHeight="1" x14ac:dyDescent="0.3">
      <c r="A564" s="148"/>
      <c r="B564" s="148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</row>
    <row r="565" spans="1:33" ht="14.25" customHeight="1" x14ac:dyDescent="0.3">
      <c r="A565" s="148"/>
      <c r="B565" s="148"/>
      <c r="C565" s="148"/>
      <c r="D565" s="148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</row>
    <row r="566" spans="1:33" ht="14.25" customHeight="1" x14ac:dyDescent="0.3">
      <c r="A566" s="148"/>
      <c r="B566" s="148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</row>
    <row r="567" spans="1:33" ht="14.25" customHeight="1" x14ac:dyDescent="0.3">
      <c r="A567" s="148"/>
      <c r="B567" s="148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</row>
    <row r="568" spans="1:33" ht="14.25" customHeight="1" x14ac:dyDescent="0.3">
      <c r="A568" s="148"/>
      <c r="B568" s="148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</row>
    <row r="569" spans="1:33" ht="14.25" customHeight="1" x14ac:dyDescent="0.3">
      <c r="A569" s="148"/>
      <c r="B569" s="148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</row>
    <row r="570" spans="1:33" ht="14.25" customHeight="1" x14ac:dyDescent="0.3">
      <c r="A570" s="148"/>
      <c r="B570" s="148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</row>
    <row r="571" spans="1:33" ht="14.25" customHeight="1" x14ac:dyDescent="0.3">
      <c r="A571" s="148"/>
      <c r="B571" s="148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</row>
    <row r="572" spans="1:33" ht="14.25" customHeight="1" x14ac:dyDescent="0.3">
      <c r="A572" s="148"/>
      <c r="B572" s="148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</row>
    <row r="573" spans="1:33" ht="14.25" customHeight="1" x14ac:dyDescent="0.3">
      <c r="A573" s="148"/>
      <c r="B573" s="148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</row>
    <row r="574" spans="1:33" ht="14.25" customHeight="1" x14ac:dyDescent="0.3">
      <c r="A574" s="148"/>
      <c r="B574" s="148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</row>
    <row r="575" spans="1:33" ht="14.25" customHeight="1" x14ac:dyDescent="0.3">
      <c r="A575" s="148"/>
      <c r="B575" s="148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</row>
    <row r="576" spans="1:33" ht="14.25" customHeight="1" x14ac:dyDescent="0.3">
      <c r="A576" s="148"/>
      <c r="B576" s="148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</row>
    <row r="577" spans="1:33" ht="14.25" customHeight="1" x14ac:dyDescent="0.3">
      <c r="A577" s="148"/>
      <c r="B577" s="148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</row>
    <row r="578" spans="1:33" ht="14.25" customHeight="1" x14ac:dyDescent="0.3">
      <c r="A578" s="148"/>
      <c r="B578" s="148"/>
      <c r="C578" s="148"/>
      <c r="D578" s="148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</row>
    <row r="579" spans="1:33" ht="14.25" customHeight="1" x14ac:dyDescent="0.3">
      <c r="A579" s="148"/>
      <c r="B579" s="148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</row>
    <row r="580" spans="1:33" ht="14.25" customHeight="1" x14ac:dyDescent="0.3">
      <c r="A580" s="148"/>
      <c r="B580" s="148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</row>
    <row r="581" spans="1:33" ht="14.25" customHeight="1" x14ac:dyDescent="0.3">
      <c r="A581" s="148"/>
      <c r="B581" s="148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</row>
    <row r="582" spans="1:33" ht="14.25" customHeight="1" x14ac:dyDescent="0.3">
      <c r="A582" s="148"/>
      <c r="B582" s="148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</row>
    <row r="583" spans="1:33" ht="14.25" customHeight="1" x14ac:dyDescent="0.3">
      <c r="A583" s="148"/>
      <c r="B583" s="148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</row>
    <row r="584" spans="1:33" ht="14.25" customHeight="1" x14ac:dyDescent="0.3">
      <c r="A584" s="148"/>
      <c r="B584" s="148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</row>
    <row r="585" spans="1:33" ht="14.25" customHeight="1" x14ac:dyDescent="0.3">
      <c r="A585" s="148"/>
      <c r="B585" s="148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</row>
    <row r="586" spans="1:33" ht="14.25" customHeight="1" x14ac:dyDescent="0.3">
      <c r="A586" s="148"/>
      <c r="B586" s="148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</row>
    <row r="587" spans="1:33" ht="14.25" customHeight="1" x14ac:dyDescent="0.3">
      <c r="A587" s="148"/>
      <c r="B587" s="148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</row>
    <row r="588" spans="1:33" ht="14.25" customHeight="1" x14ac:dyDescent="0.3">
      <c r="A588" s="148"/>
      <c r="B588" s="148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</row>
    <row r="589" spans="1:33" ht="14.25" customHeight="1" x14ac:dyDescent="0.3">
      <c r="A589" s="148"/>
      <c r="B589" s="148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</row>
    <row r="590" spans="1:33" ht="14.25" customHeight="1" x14ac:dyDescent="0.3">
      <c r="A590" s="148"/>
      <c r="B590" s="148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</row>
    <row r="591" spans="1:33" ht="14.25" customHeight="1" x14ac:dyDescent="0.3">
      <c r="A591" s="148"/>
      <c r="B591" s="148"/>
      <c r="C591" s="148"/>
      <c r="D591" s="148"/>
      <c r="E591" s="148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</row>
    <row r="592" spans="1:33" ht="14.25" customHeight="1" x14ac:dyDescent="0.3">
      <c r="A592" s="148"/>
      <c r="B592" s="148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</row>
    <row r="593" spans="1:33" ht="14.25" customHeight="1" x14ac:dyDescent="0.3">
      <c r="A593" s="148"/>
      <c r="B593" s="148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</row>
    <row r="594" spans="1:33" ht="14.25" customHeight="1" x14ac:dyDescent="0.3">
      <c r="A594" s="148"/>
      <c r="B594" s="148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</row>
    <row r="595" spans="1:33" ht="14.25" customHeight="1" x14ac:dyDescent="0.3">
      <c r="A595" s="148"/>
      <c r="B595" s="148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</row>
    <row r="596" spans="1:33" ht="14.25" customHeight="1" x14ac:dyDescent="0.3">
      <c r="A596" s="148"/>
      <c r="B596" s="148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</row>
    <row r="597" spans="1:33" ht="14.25" customHeight="1" x14ac:dyDescent="0.3">
      <c r="A597" s="148"/>
      <c r="B597" s="148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</row>
    <row r="598" spans="1:33" ht="14.25" customHeight="1" x14ac:dyDescent="0.3">
      <c r="A598" s="148"/>
      <c r="B598" s="148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</row>
    <row r="599" spans="1:33" ht="14.25" customHeight="1" x14ac:dyDescent="0.3">
      <c r="A599" s="148"/>
      <c r="B599" s="148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</row>
    <row r="600" spans="1:33" ht="14.25" customHeight="1" x14ac:dyDescent="0.3">
      <c r="A600" s="148"/>
      <c r="B600" s="148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</row>
    <row r="601" spans="1:33" ht="14.25" customHeight="1" x14ac:dyDescent="0.3">
      <c r="A601" s="148"/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</row>
    <row r="602" spans="1:33" ht="14.25" customHeight="1" x14ac:dyDescent="0.3">
      <c r="A602" s="148"/>
      <c r="B602" s="148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</row>
    <row r="603" spans="1:33" ht="14.25" customHeight="1" x14ac:dyDescent="0.3">
      <c r="A603" s="148"/>
      <c r="B603" s="148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</row>
    <row r="604" spans="1:33" ht="14.25" customHeight="1" x14ac:dyDescent="0.3">
      <c r="A604" s="148"/>
      <c r="B604" s="148"/>
      <c r="C604" s="148"/>
      <c r="D604" s="148"/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</row>
    <row r="605" spans="1:33" ht="14.25" customHeight="1" x14ac:dyDescent="0.3">
      <c r="A605" s="148"/>
      <c r="B605" s="148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</row>
    <row r="606" spans="1:33" ht="14.25" customHeight="1" x14ac:dyDescent="0.3">
      <c r="A606" s="148"/>
      <c r="B606" s="148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</row>
    <row r="607" spans="1:33" ht="14.25" customHeight="1" x14ac:dyDescent="0.3">
      <c r="A607" s="148"/>
      <c r="B607" s="148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</row>
    <row r="608" spans="1:33" ht="14.25" customHeight="1" x14ac:dyDescent="0.3">
      <c r="A608" s="148"/>
      <c r="B608" s="148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</row>
    <row r="609" spans="1:33" ht="14.25" customHeight="1" x14ac:dyDescent="0.3">
      <c r="A609" s="148"/>
      <c r="B609" s="148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</row>
    <row r="610" spans="1:33" ht="14.25" customHeight="1" x14ac:dyDescent="0.3">
      <c r="A610" s="148"/>
      <c r="B610" s="148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</row>
    <row r="611" spans="1:33" ht="14.25" customHeight="1" x14ac:dyDescent="0.3">
      <c r="A611" s="148"/>
      <c r="B611" s="148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</row>
    <row r="612" spans="1:33" ht="14.25" customHeight="1" x14ac:dyDescent="0.3">
      <c r="A612" s="148"/>
      <c r="B612" s="148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</row>
    <row r="613" spans="1:33" ht="14.25" customHeight="1" x14ac:dyDescent="0.3">
      <c r="A613" s="148"/>
      <c r="B613" s="148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</row>
    <row r="614" spans="1:33" ht="14.25" customHeight="1" x14ac:dyDescent="0.3">
      <c r="A614" s="148"/>
      <c r="B614" s="148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</row>
    <row r="615" spans="1:33" ht="14.25" customHeight="1" x14ac:dyDescent="0.3">
      <c r="A615" s="148"/>
      <c r="B615" s="148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</row>
    <row r="616" spans="1:33" ht="14.25" customHeight="1" x14ac:dyDescent="0.3">
      <c r="A616" s="148"/>
      <c r="B616" s="148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</row>
    <row r="617" spans="1:33" ht="14.25" customHeight="1" x14ac:dyDescent="0.3">
      <c r="A617" s="148"/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T617" s="148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</row>
    <row r="618" spans="1:33" ht="14.25" customHeight="1" x14ac:dyDescent="0.3">
      <c r="A618" s="148"/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</row>
    <row r="619" spans="1:33" ht="14.25" customHeight="1" x14ac:dyDescent="0.3">
      <c r="A619" s="148"/>
      <c r="B619" s="148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</row>
    <row r="620" spans="1:33" ht="14.25" customHeight="1" x14ac:dyDescent="0.3">
      <c r="A620" s="148"/>
      <c r="B620" s="148"/>
      <c r="C620" s="148"/>
      <c r="D620" s="148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</row>
    <row r="621" spans="1:33" ht="14.25" customHeight="1" x14ac:dyDescent="0.3">
      <c r="A621" s="148"/>
      <c r="B621" s="148"/>
      <c r="C621" s="148"/>
      <c r="D621" s="148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</row>
    <row r="622" spans="1:33" ht="14.25" customHeight="1" x14ac:dyDescent="0.3">
      <c r="A622" s="148"/>
      <c r="B622" s="148"/>
      <c r="C622" s="148"/>
      <c r="D622" s="148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</row>
    <row r="623" spans="1:33" ht="14.25" customHeight="1" x14ac:dyDescent="0.3">
      <c r="A623" s="148"/>
      <c r="B623" s="148"/>
      <c r="C623" s="148"/>
      <c r="D623" s="148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</row>
    <row r="624" spans="1:33" ht="14.25" customHeight="1" x14ac:dyDescent="0.3">
      <c r="A624" s="148"/>
      <c r="B624" s="148"/>
      <c r="C624" s="148"/>
      <c r="D624" s="148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</row>
    <row r="625" spans="1:33" ht="14.25" customHeight="1" x14ac:dyDescent="0.3">
      <c r="A625" s="148"/>
      <c r="B625" s="148"/>
      <c r="C625" s="148"/>
      <c r="D625" s="148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</row>
    <row r="626" spans="1:33" ht="14.25" customHeight="1" x14ac:dyDescent="0.3">
      <c r="A626" s="148"/>
      <c r="B626" s="148"/>
      <c r="C626" s="148"/>
      <c r="D626" s="148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</row>
    <row r="627" spans="1:33" ht="14.25" customHeight="1" x14ac:dyDescent="0.3">
      <c r="A627" s="148"/>
      <c r="B627" s="148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</row>
    <row r="628" spans="1:33" ht="14.25" customHeight="1" x14ac:dyDescent="0.3">
      <c r="A628" s="148"/>
      <c r="B628" s="148"/>
      <c r="C628" s="148"/>
      <c r="D628" s="148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</row>
    <row r="629" spans="1:33" ht="14.25" customHeight="1" x14ac:dyDescent="0.3">
      <c r="A629" s="148"/>
      <c r="B629" s="148"/>
      <c r="C629" s="148"/>
      <c r="D629" s="148"/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</row>
    <row r="630" spans="1:33" ht="14.25" customHeight="1" x14ac:dyDescent="0.3">
      <c r="A630" s="148"/>
      <c r="B630" s="148"/>
      <c r="C630" s="148"/>
      <c r="D630" s="148"/>
      <c r="E630" s="148"/>
      <c r="F630" s="148"/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</row>
    <row r="631" spans="1:33" ht="14.25" customHeight="1" x14ac:dyDescent="0.3">
      <c r="A631" s="148"/>
      <c r="B631" s="148"/>
      <c r="C631" s="148"/>
      <c r="D631" s="148"/>
      <c r="E631" s="148"/>
      <c r="F631" s="148"/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</row>
    <row r="632" spans="1:33" ht="14.25" customHeight="1" x14ac:dyDescent="0.3">
      <c r="A632" s="148"/>
      <c r="B632" s="148"/>
      <c r="C632" s="148"/>
      <c r="D632" s="148"/>
      <c r="E632" s="148"/>
      <c r="F632" s="148"/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</row>
    <row r="633" spans="1:33" ht="14.25" customHeight="1" x14ac:dyDescent="0.3">
      <c r="A633" s="148"/>
      <c r="B633" s="148"/>
      <c r="C633" s="148"/>
      <c r="D633" s="148"/>
      <c r="E633" s="148"/>
      <c r="F633" s="148"/>
      <c r="G633" s="148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T633" s="148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</row>
    <row r="634" spans="1:33" ht="14.25" customHeight="1" x14ac:dyDescent="0.3">
      <c r="A634" s="148"/>
      <c r="B634" s="148"/>
      <c r="C634" s="148"/>
      <c r="D634" s="148"/>
      <c r="E634" s="148"/>
      <c r="F634" s="148"/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T634" s="148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</row>
    <row r="635" spans="1:33" ht="14.25" customHeight="1" x14ac:dyDescent="0.3">
      <c r="A635" s="148"/>
      <c r="B635" s="148"/>
      <c r="C635" s="148"/>
      <c r="D635" s="148"/>
      <c r="E635" s="148"/>
      <c r="F635" s="148"/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</row>
    <row r="636" spans="1:33" ht="14.25" customHeight="1" x14ac:dyDescent="0.3">
      <c r="A636" s="148"/>
      <c r="B636" s="148"/>
      <c r="C636" s="148"/>
      <c r="D636" s="148"/>
      <c r="E636" s="148"/>
      <c r="F636" s="148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</row>
    <row r="637" spans="1:33" ht="14.25" customHeight="1" x14ac:dyDescent="0.3">
      <c r="A637" s="148"/>
      <c r="B637" s="148"/>
      <c r="C637" s="148"/>
      <c r="D637" s="148"/>
      <c r="E637" s="148"/>
      <c r="F637" s="148"/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T637" s="148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</row>
    <row r="638" spans="1:33" ht="14.25" customHeight="1" x14ac:dyDescent="0.3">
      <c r="A638" s="148"/>
      <c r="B638" s="148"/>
      <c r="C638" s="148"/>
      <c r="D638" s="148"/>
      <c r="E638" s="148"/>
      <c r="F638" s="148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T638" s="148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</row>
    <row r="639" spans="1:33" ht="14.25" customHeight="1" x14ac:dyDescent="0.3">
      <c r="A639" s="148"/>
      <c r="B639" s="148"/>
      <c r="C639" s="148"/>
      <c r="D639" s="148"/>
      <c r="E639" s="148"/>
      <c r="F639" s="148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T639" s="148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</row>
    <row r="640" spans="1:33" ht="14.25" customHeight="1" x14ac:dyDescent="0.3">
      <c r="A640" s="148"/>
      <c r="B640" s="148"/>
      <c r="C640" s="148"/>
      <c r="D640" s="148"/>
      <c r="E640" s="148"/>
      <c r="F640" s="148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</row>
    <row r="641" spans="1:33" ht="14.25" customHeight="1" x14ac:dyDescent="0.3">
      <c r="A641" s="148"/>
      <c r="B641" s="148"/>
      <c r="C641" s="148"/>
      <c r="D641" s="148"/>
      <c r="E641" s="148"/>
      <c r="F641" s="148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</row>
    <row r="642" spans="1:33" ht="14.25" customHeight="1" x14ac:dyDescent="0.3">
      <c r="A642" s="148"/>
      <c r="B642" s="148"/>
      <c r="C642" s="148"/>
      <c r="D642" s="148"/>
      <c r="E642" s="148"/>
      <c r="F642" s="148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</row>
    <row r="643" spans="1:33" ht="14.25" customHeight="1" x14ac:dyDescent="0.3">
      <c r="A643" s="148"/>
      <c r="B643" s="148"/>
      <c r="C643" s="148"/>
      <c r="D643" s="148"/>
      <c r="E643" s="148"/>
      <c r="F643" s="148"/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</row>
    <row r="644" spans="1:33" ht="14.25" customHeight="1" x14ac:dyDescent="0.3">
      <c r="A644" s="148"/>
      <c r="B644" s="148"/>
      <c r="C644" s="148"/>
      <c r="D644" s="148"/>
      <c r="E644" s="148"/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</row>
    <row r="645" spans="1:33" ht="14.25" customHeight="1" x14ac:dyDescent="0.3">
      <c r="A645" s="148"/>
      <c r="B645" s="148"/>
      <c r="C645" s="148"/>
      <c r="D645" s="148"/>
      <c r="E645" s="148"/>
      <c r="F645" s="148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</row>
    <row r="646" spans="1:33" ht="14.25" customHeight="1" x14ac:dyDescent="0.3">
      <c r="A646" s="148"/>
      <c r="B646" s="148"/>
      <c r="C646" s="148"/>
      <c r="D646" s="148"/>
      <c r="E646" s="148"/>
      <c r="F646" s="148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T646" s="148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</row>
    <row r="647" spans="1:33" ht="14.25" customHeight="1" x14ac:dyDescent="0.3">
      <c r="A647" s="148"/>
      <c r="B647" s="148"/>
      <c r="C647" s="148"/>
      <c r="D647" s="148"/>
      <c r="E647" s="148"/>
      <c r="F647" s="148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</row>
    <row r="648" spans="1:33" ht="14.25" customHeight="1" x14ac:dyDescent="0.3">
      <c r="A648" s="148"/>
      <c r="B648" s="148"/>
      <c r="C648" s="148"/>
      <c r="D648" s="148"/>
      <c r="E648" s="148"/>
      <c r="F648" s="148"/>
      <c r="G648" s="148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</row>
    <row r="649" spans="1:33" ht="14.25" customHeight="1" x14ac:dyDescent="0.3">
      <c r="A649" s="148"/>
      <c r="B649" s="148"/>
      <c r="C649" s="148"/>
      <c r="D649" s="148"/>
      <c r="E649" s="148"/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</row>
    <row r="650" spans="1:33" ht="14.25" customHeight="1" x14ac:dyDescent="0.3">
      <c r="A650" s="148"/>
      <c r="B650" s="148"/>
      <c r="C650" s="148"/>
      <c r="D650" s="148"/>
      <c r="E650" s="148"/>
      <c r="F650" s="148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</row>
    <row r="651" spans="1:33" ht="14.25" customHeight="1" x14ac:dyDescent="0.3">
      <c r="A651" s="148"/>
      <c r="B651" s="148"/>
      <c r="C651" s="148"/>
      <c r="D651" s="148"/>
      <c r="E651" s="148"/>
      <c r="F651" s="148"/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</row>
    <row r="652" spans="1:33" ht="14.25" customHeight="1" x14ac:dyDescent="0.3">
      <c r="A652" s="148"/>
      <c r="B652" s="148"/>
      <c r="C652" s="148"/>
      <c r="D652" s="148"/>
      <c r="E652" s="148"/>
      <c r="F652" s="148"/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</row>
    <row r="653" spans="1:33" ht="14.25" customHeight="1" x14ac:dyDescent="0.3">
      <c r="A653" s="148"/>
      <c r="B653" s="148"/>
      <c r="C653" s="148"/>
      <c r="D653" s="148"/>
      <c r="E653" s="148"/>
      <c r="F653" s="148"/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</row>
    <row r="654" spans="1:33" ht="14.25" customHeight="1" x14ac:dyDescent="0.3">
      <c r="A654" s="148"/>
      <c r="B654" s="148"/>
      <c r="C654" s="148"/>
      <c r="D654" s="148"/>
      <c r="E654" s="148"/>
      <c r="F654" s="148"/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</row>
    <row r="655" spans="1:33" ht="14.25" customHeight="1" x14ac:dyDescent="0.3">
      <c r="A655" s="148"/>
      <c r="B655" s="148"/>
      <c r="C655" s="148"/>
      <c r="D655" s="148"/>
      <c r="E655" s="148"/>
      <c r="F655" s="148"/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T655" s="148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</row>
    <row r="656" spans="1:33" ht="14.25" customHeight="1" x14ac:dyDescent="0.3">
      <c r="A656" s="148"/>
      <c r="B656" s="148"/>
      <c r="C656" s="148"/>
      <c r="D656" s="148"/>
      <c r="E656" s="148"/>
      <c r="F656" s="148"/>
      <c r="G656" s="148"/>
      <c r="H656" s="148"/>
      <c r="I656" s="148"/>
      <c r="J656" s="148"/>
      <c r="K656" s="148"/>
      <c r="L656" s="148"/>
      <c r="M656" s="148"/>
      <c r="N656" s="148"/>
      <c r="O656" s="148"/>
      <c r="P656" s="148"/>
      <c r="Q656" s="148"/>
      <c r="R656" s="148"/>
      <c r="S656" s="148"/>
      <c r="T656" s="148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</row>
    <row r="657" spans="1:33" ht="14.25" customHeight="1" x14ac:dyDescent="0.3">
      <c r="A657" s="148"/>
      <c r="B657" s="148"/>
      <c r="C657" s="148"/>
      <c r="D657" s="148"/>
      <c r="E657" s="148"/>
      <c r="F657" s="148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  <c r="T657" s="148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</row>
    <row r="658" spans="1:33" ht="14.25" customHeight="1" x14ac:dyDescent="0.3">
      <c r="A658" s="148"/>
      <c r="B658" s="148"/>
      <c r="C658" s="148"/>
      <c r="D658" s="148"/>
      <c r="E658" s="148"/>
      <c r="F658" s="148"/>
      <c r="G658" s="148"/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</row>
    <row r="659" spans="1:33" ht="14.25" customHeight="1" x14ac:dyDescent="0.3">
      <c r="A659" s="148"/>
      <c r="B659" s="148"/>
      <c r="C659" s="148"/>
      <c r="D659" s="148"/>
      <c r="E659" s="148"/>
      <c r="F659" s="148"/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T659" s="148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</row>
    <row r="660" spans="1:33" ht="14.25" customHeight="1" x14ac:dyDescent="0.3">
      <c r="A660" s="148"/>
      <c r="B660" s="148"/>
      <c r="C660" s="148"/>
      <c r="D660" s="148"/>
      <c r="E660" s="148"/>
      <c r="F660" s="148"/>
      <c r="G660" s="148"/>
      <c r="H660" s="148"/>
      <c r="I660" s="148"/>
      <c r="J660" s="148"/>
      <c r="K660" s="148"/>
      <c r="L660" s="148"/>
      <c r="M660" s="148"/>
      <c r="N660" s="148"/>
      <c r="O660" s="148"/>
      <c r="P660" s="148"/>
      <c r="Q660" s="148"/>
      <c r="R660" s="148"/>
      <c r="S660" s="148"/>
      <c r="T660" s="148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</row>
    <row r="661" spans="1:33" ht="14.25" customHeight="1" x14ac:dyDescent="0.3">
      <c r="A661" s="148"/>
      <c r="B661" s="148"/>
      <c r="C661" s="148"/>
      <c r="D661" s="148"/>
      <c r="E661" s="148"/>
      <c r="F661" s="148"/>
      <c r="G661" s="148"/>
      <c r="H661" s="148"/>
      <c r="I661" s="148"/>
      <c r="J661" s="148"/>
      <c r="K661" s="148"/>
      <c r="L661" s="148"/>
      <c r="M661" s="148"/>
      <c r="N661" s="148"/>
      <c r="O661" s="148"/>
      <c r="P661" s="148"/>
      <c r="Q661" s="148"/>
      <c r="R661" s="148"/>
      <c r="S661" s="148"/>
      <c r="T661" s="148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</row>
    <row r="662" spans="1:33" ht="14.25" customHeight="1" x14ac:dyDescent="0.3">
      <c r="A662" s="148"/>
      <c r="B662" s="148"/>
      <c r="C662" s="148"/>
      <c r="D662" s="148"/>
      <c r="E662" s="148"/>
      <c r="F662" s="148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T662" s="148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</row>
    <row r="663" spans="1:33" ht="14.25" customHeight="1" x14ac:dyDescent="0.3">
      <c r="A663" s="148"/>
      <c r="B663" s="148"/>
      <c r="C663" s="148"/>
      <c r="D663" s="148"/>
      <c r="E663" s="148"/>
      <c r="F663" s="148"/>
      <c r="G663" s="148"/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T663" s="148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</row>
    <row r="664" spans="1:33" ht="14.25" customHeight="1" x14ac:dyDescent="0.3">
      <c r="A664" s="148"/>
      <c r="B664" s="148"/>
      <c r="C664" s="148"/>
      <c r="D664" s="148"/>
      <c r="E664" s="148"/>
      <c r="F664" s="148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</row>
    <row r="665" spans="1:33" ht="14.25" customHeight="1" x14ac:dyDescent="0.3">
      <c r="A665" s="148"/>
      <c r="B665" s="148"/>
      <c r="C665" s="148"/>
      <c r="D665" s="148"/>
      <c r="E665" s="148"/>
      <c r="F665" s="148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</row>
    <row r="666" spans="1:33" ht="14.25" customHeight="1" x14ac:dyDescent="0.3">
      <c r="A666" s="148"/>
      <c r="B666" s="148"/>
      <c r="C666" s="148"/>
      <c r="D666" s="148"/>
      <c r="E666" s="148"/>
      <c r="F666" s="148"/>
      <c r="G666" s="148"/>
      <c r="H666" s="148"/>
      <c r="I666" s="148"/>
      <c r="J666" s="148"/>
      <c r="K666" s="148"/>
      <c r="L666" s="148"/>
      <c r="M666" s="148"/>
      <c r="N666" s="148"/>
      <c r="O666" s="148"/>
      <c r="P666" s="148"/>
      <c r="Q666" s="148"/>
      <c r="R666" s="148"/>
      <c r="S666" s="148"/>
      <c r="T666" s="148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</row>
    <row r="667" spans="1:33" ht="14.25" customHeight="1" x14ac:dyDescent="0.3">
      <c r="A667" s="148"/>
      <c r="B667" s="148"/>
      <c r="C667" s="148"/>
      <c r="D667" s="148"/>
      <c r="E667" s="148"/>
      <c r="F667" s="148"/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T667" s="148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</row>
    <row r="668" spans="1:33" ht="14.25" customHeight="1" x14ac:dyDescent="0.3">
      <c r="A668" s="148"/>
      <c r="B668" s="148"/>
      <c r="C668" s="148"/>
      <c r="D668" s="148"/>
      <c r="E668" s="148"/>
      <c r="F668" s="148"/>
      <c r="G668" s="148"/>
      <c r="H668" s="148"/>
      <c r="I668" s="148"/>
      <c r="J668" s="148"/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</row>
    <row r="669" spans="1:33" ht="14.25" customHeight="1" x14ac:dyDescent="0.3">
      <c r="A669" s="148"/>
      <c r="B669" s="148"/>
      <c r="C669" s="148"/>
      <c r="D669" s="148"/>
      <c r="E669" s="148"/>
      <c r="F669" s="148"/>
      <c r="G669" s="148"/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</row>
    <row r="670" spans="1:33" ht="14.25" customHeight="1" x14ac:dyDescent="0.3">
      <c r="A670" s="148"/>
      <c r="B670" s="148"/>
      <c r="C670" s="148"/>
      <c r="D670" s="148"/>
      <c r="E670" s="148"/>
      <c r="F670" s="148"/>
      <c r="G670" s="148"/>
      <c r="H670" s="148"/>
      <c r="I670" s="148"/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</row>
    <row r="671" spans="1:33" ht="14.25" customHeight="1" x14ac:dyDescent="0.3">
      <c r="A671" s="148"/>
      <c r="B671" s="148"/>
      <c r="C671" s="148"/>
      <c r="D671" s="148"/>
      <c r="E671" s="148"/>
      <c r="F671" s="148"/>
      <c r="G671" s="148"/>
      <c r="H671" s="148"/>
      <c r="I671" s="148"/>
      <c r="J671" s="148"/>
      <c r="K671" s="148"/>
      <c r="L671" s="148"/>
      <c r="M671" s="148"/>
      <c r="N671" s="148"/>
      <c r="O671" s="148"/>
      <c r="P671" s="148"/>
      <c r="Q671" s="148"/>
      <c r="R671" s="148"/>
      <c r="S671" s="148"/>
      <c r="T671" s="148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</row>
    <row r="672" spans="1:33" ht="14.25" customHeight="1" x14ac:dyDescent="0.3">
      <c r="A672" s="148"/>
      <c r="B672" s="148"/>
      <c r="C672" s="148"/>
      <c r="D672" s="148"/>
      <c r="E672" s="148"/>
      <c r="F672" s="148"/>
      <c r="G672" s="148"/>
      <c r="H672" s="148"/>
      <c r="I672" s="148"/>
      <c r="J672" s="148"/>
      <c r="K672" s="148"/>
      <c r="L672" s="148"/>
      <c r="M672" s="148"/>
      <c r="N672" s="148"/>
      <c r="O672" s="148"/>
      <c r="P672" s="148"/>
      <c r="Q672" s="148"/>
      <c r="R672" s="148"/>
      <c r="S672" s="148"/>
      <c r="T672" s="148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</row>
    <row r="673" spans="1:33" ht="14.25" customHeight="1" x14ac:dyDescent="0.3">
      <c r="A673" s="148"/>
      <c r="B673" s="148"/>
      <c r="C673" s="148"/>
      <c r="D673" s="148"/>
      <c r="E673" s="148"/>
      <c r="F673" s="148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</row>
    <row r="674" spans="1:33" ht="14.25" customHeight="1" x14ac:dyDescent="0.3">
      <c r="A674" s="148"/>
      <c r="B674" s="148"/>
      <c r="C674" s="148"/>
      <c r="D674" s="148"/>
      <c r="E674" s="148"/>
      <c r="F674" s="148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</row>
    <row r="675" spans="1:33" ht="14.25" customHeight="1" x14ac:dyDescent="0.3">
      <c r="A675" s="148"/>
      <c r="B675" s="148"/>
      <c r="C675" s="148"/>
      <c r="D675" s="148"/>
      <c r="E675" s="148"/>
      <c r="F675" s="148"/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</row>
    <row r="676" spans="1:33" ht="14.25" customHeight="1" x14ac:dyDescent="0.3">
      <c r="A676" s="148"/>
      <c r="B676" s="148"/>
      <c r="C676" s="148"/>
      <c r="D676" s="148"/>
      <c r="E676" s="148"/>
      <c r="F676" s="148"/>
      <c r="G676" s="148"/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T676" s="148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</row>
    <row r="677" spans="1:33" ht="14.25" customHeight="1" x14ac:dyDescent="0.3">
      <c r="A677" s="148"/>
      <c r="B677" s="148"/>
      <c r="C677" s="148"/>
      <c r="D677" s="148"/>
      <c r="E677" s="148"/>
      <c r="F677" s="148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8"/>
      <c r="S677" s="148"/>
      <c r="T677" s="148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</row>
    <row r="678" spans="1:33" ht="14.25" customHeight="1" x14ac:dyDescent="0.3">
      <c r="A678" s="148"/>
      <c r="B678" s="148"/>
      <c r="C678" s="148"/>
      <c r="D678" s="148"/>
      <c r="E678" s="148"/>
      <c r="F678" s="148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8"/>
      <c r="S678" s="148"/>
      <c r="T678" s="148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</row>
    <row r="679" spans="1:33" ht="14.25" customHeight="1" x14ac:dyDescent="0.3">
      <c r="A679" s="148"/>
      <c r="B679" s="148"/>
      <c r="C679" s="148"/>
      <c r="D679" s="148"/>
      <c r="E679" s="148"/>
      <c r="F679" s="148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8"/>
      <c r="S679" s="148"/>
      <c r="T679" s="148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</row>
    <row r="680" spans="1:33" ht="14.25" customHeight="1" x14ac:dyDescent="0.3">
      <c r="A680" s="148"/>
      <c r="B680" s="148"/>
      <c r="C680" s="148"/>
      <c r="D680" s="148"/>
      <c r="E680" s="148"/>
      <c r="F680" s="148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T680" s="148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</row>
    <row r="681" spans="1:33" ht="14.25" customHeight="1" x14ac:dyDescent="0.3">
      <c r="A681" s="148"/>
      <c r="B681" s="148"/>
      <c r="C681" s="148"/>
      <c r="D681" s="148"/>
      <c r="E681" s="148"/>
      <c r="F681" s="148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T681" s="148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</row>
    <row r="682" spans="1:33" ht="14.25" customHeight="1" x14ac:dyDescent="0.3">
      <c r="A682" s="148"/>
      <c r="B682" s="148"/>
      <c r="C682" s="148"/>
      <c r="D682" s="148"/>
      <c r="E682" s="148"/>
      <c r="F682" s="148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8"/>
      <c r="S682" s="148"/>
      <c r="T682" s="148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</row>
    <row r="683" spans="1:33" ht="14.25" customHeight="1" x14ac:dyDescent="0.3">
      <c r="A683" s="148"/>
      <c r="B683" s="148"/>
      <c r="C683" s="148"/>
      <c r="D683" s="148"/>
      <c r="E683" s="148"/>
      <c r="F683" s="148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T683" s="148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</row>
    <row r="684" spans="1:33" ht="14.25" customHeight="1" x14ac:dyDescent="0.3">
      <c r="A684" s="148"/>
      <c r="B684" s="148"/>
      <c r="C684" s="148"/>
      <c r="D684" s="148"/>
      <c r="E684" s="148"/>
      <c r="F684" s="148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T684" s="148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</row>
    <row r="685" spans="1:33" ht="14.25" customHeight="1" x14ac:dyDescent="0.3">
      <c r="A685" s="148"/>
      <c r="B685" s="148"/>
      <c r="C685" s="148"/>
      <c r="D685" s="148"/>
      <c r="E685" s="148"/>
      <c r="F685" s="148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T685" s="148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</row>
    <row r="686" spans="1:33" ht="14.25" customHeight="1" x14ac:dyDescent="0.3">
      <c r="A686" s="148"/>
      <c r="B686" s="148"/>
      <c r="C686" s="148"/>
      <c r="D686" s="148"/>
      <c r="E686" s="148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</row>
    <row r="687" spans="1:33" ht="14.25" customHeight="1" x14ac:dyDescent="0.3">
      <c r="A687" s="148"/>
      <c r="B687" s="148"/>
      <c r="C687" s="148"/>
      <c r="D687" s="148"/>
      <c r="E687" s="148"/>
      <c r="F687" s="148"/>
      <c r="G687" s="148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</row>
    <row r="688" spans="1:33" ht="14.25" customHeight="1" x14ac:dyDescent="0.3">
      <c r="A688" s="148"/>
      <c r="B688" s="148"/>
      <c r="C688" s="148"/>
      <c r="D688" s="148"/>
      <c r="E688" s="148"/>
      <c r="F688" s="148"/>
      <c r="G688" s="148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T688" s="148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</row>
    <row r="689" spans="1:33" ht="14.25" customHeight="1" x14ac:dyDescent="0.3">
      <c r="A689" s="148"/>
      <c r="B689" s="148"/>
      <c r="C689" s="148"/>
      <c r="D689" s="148"/>
      <c r="E689" s="148"/>
      <c r="F689" s="148"/>
      <c r="G689" s="148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T689" s="148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</row>
    <row r="690" spans="1:33" ht="14.25" customHeight="1" x14ac:dyDescent="0.3">
      <c r="A690" s="148"/>
      <c r="B690" s="148"/>
      <c r="C690" s="148"/>
      <c r="D690" s="148"/>
      <c r="E690" s="148"/>
      <c r="F690" s="148"/>
      <c r="G690" s="148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T690" s="148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</row>
    <row r="691" spans="1:33" ht="14.25" customHeight="1" x14ac:dyDescent="0.3">
      <c r="A691" s="148"/>
      <c r="B691" s="148"/>
      <c r="C691" s="148"/>
      <c r="D691" s="148"/>
      <c r="E691" s="148"/>
      <c r="F691" s="148"/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</row>
    <row r="692" spans="1:33" ht="14.25" customHeight="1" x14ac:dyDescent="0.3">
      <c r="A692" s="148"/>
      <c r="B692" s="148"/>
      <c r="C692" s="148"/>
      <c r="D692" s="148"/>
      <c r="E692" s="148"/>
      <c r="F692" s="148"/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</row>
    <row r="693" spans="1:33" ht="14.25" customHeight="1" x14ac:dyDescent="0.3">
      <c r="A693" s="148"/>
      <c r="B693" s="148"/>
      <c r="C693" s="148"/>
      <c r="D693" s="148"/>
      <c r="E693" s="148"/>
      <c r="F693" s="148"/>
      <c r="G693" s="148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T693" s="148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</row>
    <row r="694" spans="1:33" ht="14.25" customHeight="1" x14ac:dyDescent="0.3">
      <c r="A694" s="148"/>
      <c r="B694" s="148"/>
      <c r="C694" s="148"/>
      <c r="D694" s="148"/>
      <c r="E694" s="148"/>
      <c r="F694" s="148"/>
      <c r="G694" s="148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T694" s="148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</row>
    <row r="695" spans="1:33" ht="14.25" customHeight="1" x14ac:dyDescent="0.3">
      <c r="A695" s="148"/>
      <c r="B695" s="148"/>
      <c r="C695" s="148"/>
      <c r="D695" s="148"/>
      <c r="E695" s="148"/>
      <c r="F695" s="148"/>
      <c r="G695" s="148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</row>
    <row r="696" spans="1:33" ht="14.25" customHeight="1" x14ac:dyDescent="0.3">
      <c r="A696" s="148"/>
      <c r="B696" s="148"/>
      <c r="C696" s="148"/>
      <c r="D696" s="148"/>
      <c r="E696" s="148"/>
      <c r="F696" s="148"/>
      <c r="G696" s="148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</row>
    <row r="697" spans="1:33" ht="14.25" customHeight="1" x14ac:dyDescent="0.3">
      <c r="A697" s="148"/>
      <c r="B697" s="148"/>
      <c r="C697" s="148"/>
      <c r="D697" s="148"/>
      <c r="E697" s="148"/>
      <c r="F697" s="148"/>
      <c r="G697" s="148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</row>
    <row r="698" spans="1:33" ht="14.25" customHeight="1" x14ac:dyDescent="0.3">
      <c r="A698" s="148"/>
      <c r="B698" s="148"/>
      <c r="C698" s="148"/>
      <c r="D698" s="148"/>
      <c r="E698" s="148"/>
      <c r="F698" s="148"/>
      <c r="G698" s="148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</row>
    <row r="699" spans="1:33" ht="14.25" customHeight="1" x14ac:dyDescent="0.3">
      <c r="A699" s="148"/>
      <c r="B699" s="148"/>
      <c r="C699" s="148"/>
      <c r="D699" s="148"/>
      <c r="E699" s="148"/>
      <c r="F699" s="148"/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</row>
    <row r="700" spans="1:33" ht="14.25" customHeight="1" x14ac:dyDescent="0.3">
      <c r="A700" s="148"/>
      <c r="B700" s="148"/>
      <c r="C700" s="148"/>
      <c r="D700" s="148"/>
      <c r="E700" s="148"/>
      <c r="F700" s="148"/>
      <c r="G700" s="148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T700" s="148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</row>
    <row r="701" spans="1:33" ht="14.25" customHeight="1" x14ac:dyDescent="0.3">
      <c r="A701" s="148"/>
      <c r="B701" s="148"/>
      <c r="C701" s="148"/>
      <c r="D701" s="148"/>
      <c r="E701" s="148"/>
      <c r="F701" s="148"/>
      <c r="G701" s="148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</row>
    <row r="702" spans="1:33" ht="14.25" customHeight="1" x14ac:dyDescent="0.3">
      <c r="A702" s="148"/>
      <c r="B702" s="148"/>
      <c r="C702" s="148"/>
      <c r="D702" s="148"/>
      <c r="E702" s="148"/>
      <c r="F702" s="148"/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T702" s="148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</row>
    <row r="703" spans="1:33" ht="14.25" customHeight="1" x14ac:dyDescent="0.3">
      <c r="A703" s="148"/>
      <c r="B703" s="148"/>
      <c r="C703" s="148"/>
      <c r="D703" s="148"/>
      <c r="E703" s="148"/>
      <c r="F703" s="148"/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</row>
    <row r="704" spans="1:33" ht="14.25" customHeight="1" x14ac:dyDescent="0.3">
      <c r="A704" s="148"/>
      <c r="B704" s="148"/>
      <c r="C704" s="148"/>
      <c r="D704" s="148"/>
      <c r="E704" s="148"/>
      <c r="F704" s="148"/>
      <c r="G704" s="148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T704" s="148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</row>
    <row r="705" spans="1:33" ht="14.25" customHeight="1" x14ac:dyDescent="0.3">
      <c r="A705" s="148"/>
      <c r="B705" s="148"/>
      <c r="C705" s="148"/>
      <c r="D705" s="148"/>
      <c r="E705" s="148"/>
      <c r="F705" s="148"/>
      <c r="G705" s="148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</row>
    <row r="706" spans="1:33" ht="14.25" customHeight="1" x14ac:dyDescent="0.3">
      <c r="A706" s="148"/>
      <c r="B706" s="148"/>
      <c r="C706" s="148"/>
      <c r="D706" s="148"/>
      <c r="E706" s="148"/>
      <c r="F706" s="148"/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</row>
    <row r="707" spans="1:33" ht="14.25" customHeight="1" x14ac:dyDescent="0.3">
      <c r="A707" s="148"/>
      <c r="B707" s="148"/>
      <c r="C707" s="148"/>
      <c r="D707" s="148"/>
      <c r="E707" s="148"/>
      <c r="F707" s="148"/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</row>
    <row r="708" spans="1:33" ht="14.25" customHeight="1" x14ac:dyDescent="0.3">
      <c r="A708" s="148"/>
      <c r="B708" s="148"/>
      <c r="C708" s="148"/>
      <c r="D708" s="148"/>
      <c r="E708" s="148"/>
      <c r="F708" s="148"/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</row>
    <row r="709" spans="1:33" ht="14.25" customHeight="1" x14ac:dyDescent="0.3">
      <c r="A709" s="148"/>
      <c r="B709" s="148"/>
      <c r="C709" s="148"/>
      <c r="D709" s="148"/>
      <c r="E709" s="148"/>
      <c r="F709" s="148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</row>
    <row r="710" spans="1:33" ht="14.25" customHeight="1" x14ac:dyDescent="0.3">
      <c r="A710" s="148"/>
      <c r="B710" s="148"/>
      <c r="C710" s="148"/>
      <c r="D710" s="148"/>
      <c r="E710" s="148"/>
      <c r="F710" s="148"/>
      <c r="G710" s="148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</row>
    <row r="711" spans="1:33" ht="14.25" customHeight="1" x14ac:dyDescent="0.3">
      <c r="A711" s="148"/>
      <c r="B711" s="148"/>
      <c r="C711" s="148"/>
      <c r="D711" s="148"/>
      <c r="E711" s="148"/>
      <c r="F711" s="148"/>
      <c r="G711" s="148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</row>
    <row r="712" spans="1:33" ht="14.25" customHeight="1" x14ac:dyDescent="0.3">
      <c r="A712" s="148"/>
      <c r="B712" s="148"/>
      <c r="C712" s="148"/>
      <c r="D712" s="148"/>
      <c r="E712" s="148"/>
      <c r="F712" s="148"/>
      <c r="G712" s="148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</row>
    <row r="713" spans="1:33" ht="14.25" customHeight="1" x14ac:dyDescent="0.3">
      <c r="A713" s="148"/>
      <c r="B713" s="148"/>
      <c r="C713" s="148"/>
      <c r="D713" s="148"/>
      <c r="E713" s="148"/>
      <c r="F713" s="148"/>
      <c r="G713" s="148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</row>
    <row r="714" spans="1:33" ht="14.25" customHeight="1" x14ac:dyDescent="0.3">
      <c r="A714" s="148"/>
      <c r="B714" s="148"/>
      <c r="C714" s="148"/>
      <c r="D714" s="148"/>
      <c r="E714" s="148"/>
      <c r="F714" s="148"/>
      <c r="G714" s="148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</row>
    <row r="715" spans="1:33" ht="14.25" customHeight="1" x14ac:dyDescent="0.3">
      <c r="A715" s="148"/>
      <c r="B715" s="148"/>
      <c r="C715" s="148"/>
      <c r="D715" s="148"/>
      <c r="E715" s="148"/>
      <c r="F715" s="148"/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</row>
    <row r="716" spans="1:33" ht="14.25" customHeight="1" x14ac:dyDescent="0.3">
      <c r="A716" s="148"/>
      <c r="B716" s="148"/>
      <c r="C716" s="148"/>
      <c r="D716" s="148"/>
      <c r="E716" s="148"/>
      <c r="F716" s="148"/>
      <c r="G716" s="148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</row>
    <row r="717" spans="1:33" ht="14.25" customHeight="1" x14ac:dyDescent="0.3">
      <c r="A717" s="148"/>
      <c r="B717" s="148"/>
      <c r="C717" s="148"/>
      <c r="D717" s="148"/>
      <c r="E717" s="148"/>
      <c r="F717" s="148"/>
      <c r="G717" s="148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</row>
    <row r="718" spans="1:33" ht="14.25" customHeight="1" x14ac:dyDescent="0.3">
      <c r="A718" s="148"/>
      <c r="B718" s="148"/>
      <c r="C718" s="148"/>
      <c r="D718" s="148"/>
      <c r="E718" s="148"/>
      <c r="F718" s="148"/>
      <c r="G718" s="148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</row>
    <row r="719" spans="1:33" ht="14.25" customHeight="1" x14ac:dyDescent="0.3">
      <c r="A719" s="148"/>
      <c r="B719" s="148"/>
      <c r="C719" s="148"/>
      <c r="D719" s="148"/>
      <c r="E719" s="148"/>
      <c r="F719" s="148"/>
      <c r="G719" s="148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T719" s="148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</row>
    <row r="720" spans="1:33" ht="14.25" customHeight="1" x14ac:dyDescent="0.3">
      <c r="A720" s="148"/>
      <c r="B720" s="148"/>
      <c r="C720" s="148"/>
      <c r="D720" s="148"/>
      <c r="E720" s="148"/>
      <c r="F720" s="148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</row>
    <row r="721" spans="1:33" ht="14.25" customHeight="1" x14ac:dyDescent="0.3">
      <c r="A721" s="148"/>
      <c r="B721" s="148"/>
      <c r="C721" s="148"/>
      <c r="D721" s="148"/>
      <c r="E721" s="148"/>
      <c r="F721" s="148"/>
      <c r="G721" s="148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</row>
    <row r="722" spans="1:33" ht="14.25" customHeight="1" x14ac:dyDescent="0.3">
      <c r="A722" s="148"/>
      <c r="B722" s="148"/>
      <c r="C722" s="148"/>
      <c r="D722" s="148"/>
      <c r="E722" s="148"/>
      <c r="F722" s="148"/>
      <c r="G722" s="148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T722" s="148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</row>
    <row r="723" spans="1:33" ht="14.25" customHeight="1" x14ac:dyDescent="0.3">
      <c r="A723" s="148"/>
      <c r="B723" s="148"/>
      <c r="C723" s="148"/>
      <c r="D723" s="148"/>
      <c r="E723" s="148"/>
      <c r="F723" s="148"/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</row>
    <row r="724" spans="1:33" ht="14.25" customHeight="1" x14ac:dyDescent="0.3">
      <c r="A724" s="148"/>
      <c r="B724" s="148"/>
      <c r="C724" s="148"/>
      <c r="D724" s="148"/>
      <c r="E724" s="148"/>
      <c r="F724" s="148"/>
      <c r="G724" s="148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T724" s="148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</row>
    <row r="725" spans="1:33" ht="14.25" customHeight="1" x14ac:dyDescent="0.3">
      <c r="A725" s="148"/>
      <c r="B725" s="148"/>
      <c r="C725" s="148"/>
      <c r="D725" s="148"/>
      <c r="E725" s="148"/>
      <c r="F725" s="148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</row>
    <row r="726" spans="1:33" ht="14.25" customHeight="1" x14ac:dyDescent="0.3">
      <c r="A726" s="148"/>
      <c r="B726" s="148"/>
      <c r="C726" s="148"/>
      <c r="D726" s="148"/>
      <c r="E726" s="148"/>
      <c r="F726" s="148"/>
      <c r="G726" s="148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</row>
    <row r="727" spans="1:33" ht="14.25" customHeight="1" x14ac:dyDescent="0.3">
      <c r="A727" s="148"/>
      <c r="B727" s="148"/>
      <c r="C727" s="148"/>
      <c r="D727" s="148"/>
      <c r="E727" s="148"/>
      <c r="F727" s="148"/>
      <c r="G727" s="148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</row>
    <row r="728" spans="1:33" ht="14.25" customHeight="1" x14ac:dyDescent="0.3">
      <c r="A728" s="148"/>
      <c r="B728" s="148"/>
      <c r="C728" s="148"/>
      <c r="D728" s="148"/>
      <c r="E728" s="148"/>
      <c r="F728" s="148"/>
      <c r="G728" s="148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</row>
    <row r="729" spans="1:33" ht="14.25" customHeight="1" x14ac:dyDescent="0.3">
      <c r="A729" s="148"/>
      <c r="B729" s="148"/>
      <c r="C729" s="148"/>
      <c r="D729" s="148"/>
      <c r="E729" s="148"/>
      <c r="F729" s="148"/>
      <c r="G729" s="148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</row>
    <row r="730" spans="1:33" ht="14.25" customHeight="1" x14ac:dyDescent="0.3">
      <c r="A730" s="148"/>
      <c r="B730" s="148"/>
      <c r="C730" s="148"/>
      <c r="D730" s="148"/>
      <c r="E730" s="148"/>
      <c r="F730" s="148"/>
      <c r="G730" s="148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</row>
    <row r="731" spans="1:33" ht="14.25" customHeight="1" x14ac:dyDescent="0.3">
      <c r="A731" s="148"/>
      <c r="B731" s="148"/>
      <c r="C731" s="148"/>
      <c r="D731" s="148"/>
      <c r="E731" s="148"/>
      <c r="F731" s="148"/>
      <c r="G731" s="148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</row>
    <row r="732" spans="1:33" ht="14.25" customHeight="1" x14ac:dyDescent="0.3">
      <c r="A732" s="148"/>
      <c r="B732" s="148"/>
      <c r="C732" s="148"/>
      <c r="D732" s="148"/>
      <c r="E732" s="148"/>
      <c r="F732" s="148"/>
      <c r="G732" s="148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</row>
    <row r="733" spans="1:33" ht="14.25" customHeight="1" x14ac:dyDescent="0.3">
      <c r="A733" s="148"/>
      <c r="B733" s="148"/>
      <c r="C733" s="148"/>
      <c r="D733" s="148"/>
      <c r="E733" s="148"/>
      <c r="F733" s="148"/>
      <c r="G733" s="148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</row>
    <row r="734" spans="1:33" ht="14.25" customHeight="1" x14ac:dyDescent="0.3">
      <c r="A734" s="148"/>
      <c r="B734" s="148"/>
      <c r="C734" s="148"/>
      <c r="D734" s="148"/>
      <c r="E734" s="148"/>
      <c r="F734" s="148"/>
      <c r="G734" s="148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</row>
    <row r="735" spans="1:33" ht="14.25" customHeight="1" x14ac:dyDescent="0.3">
      <c r="A735" s="148"/>
      <c r="B735" s="148"/>
      <c r="C735" s="148"/>
      <c r="D735" s="148"/>
      <c r="E735" s="148"/>
      <c r="F735" s="148"/>
      <c r="G735" s="148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</row>
    <row r="736" spans="1:33" ht="14.25" customHeight="1" x14ac:dyDescent="0.3">
      <c r="A736" s="148"/>
      <c r="B736" s="148"/>
      <c r="C736" s="148"/>
      <c r="D736" s="148"/>
      <c r="E736" s="148"/>
      <c r="F736" s="148"/>
      <c r="G736" s="148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</row>
    <row r="737" spans="1:33" ht="14.25" customHeight="1" x14ac:dyDescent="0.3">
      <c r="A737" s="148"/>
      <c r="B737" s="148"/>
      <c r="C737" s="148"/>
      <c r="D737" s="148"/>
      <c r="E737" s="148"/>
      <c r="F737" s="148"/>
      <c r="G737" s="148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</row>
    <row r="738" spans="1:33" ht="14.25" customHeight="1" x14ac:dyDescent="0.3">
      <c r="A738" s="148"/>
      <c r="B738" s="148"/>
      <c r="C738" s="148"/>
      <c r="D738" s="148"/>
      <c r="E738" s="148"/>
      <c r="F738" s="148"/>
      <c r="G738" s="148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</row>
    <row r="739" spans="1:33" ht="14.25" customHeight="1" x14ac:dyDescent="0.3">
      <c r="A739" s="148"/>
      <c r="B739" s="148"/>
      <c r="C739" s="148"/>
      <c r="D739" s="148"/>
      <c r="E739" s="148"/>
      <c r="F739" s="148"/>
      <c r="G739" s="148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</row>
    <row r="740" spans="1:33" ht="14.25" customHeight="1" x14ac:dyDescent="0.3">
      <c r="A740" s="148"/>
      <c r="B740" s="148"/>
      <c r="C740" s="148"/>
      <c r="D740" s="148"/>
      <c r="E740" s="148"/>
      <c r="F740" s="148"/>
      <c r="G740" s="148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T740" s="148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</row>
    <row r="741" spans="1:33" ht="14.25" customHeight="1" x14ac:dyDescent="0.3">
      <c r="A741" s="148"/>
      <c r="B741" s="148"/>
      <c r="C741" s="148"/>
      <c r="D741" s="148"/>
      <c r="E741" s="148"/>
      <c r="F741" s="148"/>
      <c r="G741" s="148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T741" s="148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</row>
    <row r="742" spans="1:33" ht="14.25" customHeight="1" x14ac:dyDescent="0.3">
      <c r="A742" s="148"/>
      <c r="B742" s="148"/>
      <c r="C742" s="148"/>
      <c r="D742" s="148"/>
      <c r="E742" s="148"/>
      <c r="F742" s="148"/>
      <c r="G742" s="148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T742" s="148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</row>
    <row r="743" spans="1:33" ht="14.25" customHeight="1" x14ac:dyDescent="0.3">
      <c r="A743" s="148"/>
      <c r="B743" s="148"/>
      <c r="C743" s="148"/>
      <c r="D743" s="148"/>
      <c r="E743" s="148"/>
      <c r="F743" s="148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</row>
    <row r="744" spans="1:33" ht="14.25" customHeight="1" x14ac:dyDescent="0.3">
      <c r="A744" s="148"/>
      <c r="B744" s="148"/>
      <c r="C744" s="148"/>
      <c r="D744" s="148"/>
      <c r="E744" s="148"/>
      <c r="F744" s="148"/>
      <c r="G744" s="148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</row>
    <row r="745" spans="1:33" ht="14.25" customHeight="1" x14ac:dyDescent="0.3">
      <c r="A745" s="148"/>
      <c r="B745" s="148"/>
      <c r="C745" s="148"/>
      <c r="D745" s="148"/>
      <c r="E745" s="148"/>
      <c r="F745" s="148"/>
      <c r="G745" s="148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</row>
    <row r="746" spans="1:33" ht="14.25" customHeight="1" x14ac:dyDescent="0.3">
      <c r="A746" s="148"/>
      <c r="B746" s="148"/>
      <c r="C746" s="148"/>
      <c r="D746" s="148"/>
      <c r="E746" s="148"/>
      <c r="F746" s="148"/>
      <c r="G746" s="148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</row>
    <row r="747" spans="1:33" ht="14.25" customHeight="1" x14ac:dyDescent="0.3">
      <c r="A747" s="148"/>
      <c r="B747" s="148"/>
      <c r="C747" s="148"/>
      <c r="D747" s="148"/>
      <c r="E747" s="148"/>
      <c r="F747" s="148"/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</row>
    <row r="748" spans="1:33" ht="14.25" customHeight="1" x14ac:dyDescent="0.3">
      <c r="A748" s="148"/>
      <c r="B748" s="148"/>
      <c r="C748" s="148"/>
      <c r="D748" s="148"/>
      <c r="E748" s="148"/>
      <c r="F748" s="148"/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</row>
    <row r="749" spans="1:33" ht="14.25" customHeight="1" x14ac:dyDescent="0.3">
      <c r="A749" s="148"/>
      <c r="B749" s="148"/>
      <c r="C749" s="148"/>
      <c r="D749" s="148"/>
      <c r="E749" s="148"/>
      <c r="F749" s="148"/>
      <c r="G749" s="148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</row>
    <row r="750" spans="1:33" ht="14.25" customHeight="1" x14ac:dyDescent="0.3">
      <c r="A750" s="148"/>
      <c r="B750" s="148"/>
      <c r="C750" s="148"/>
      <c r="D750" s="148"/>
      <c r="E750" s="148"/>
      <c r="F750" s="148"/>
      <c r="G750" s="148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</row>
    <row r="751" spans="1:33" ht="14.25" customHeight="1" x14ac:dyDescent="0.3">
      <c r="A751" s="148"/>
      <c r="B751" s="148"/>
      <c r="C751" s="148"/>
      <c r="D751" s="148"/>
      <c r="E751" s="148"/>
      <c r="F751" s="148"/>
      <c r="G751" s="148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</row>
    <row r="752" spans="1:33" ht="14.25" customHeight="1" x14ac:dyDescent="0.3">
      <c r="A752" s="148"/>
      <c r="B752" s="148"/>
      <c r="C752" s="148"/>
      <c r="D752" s="148"/>
      <c r="E752" s="148"/>
      <c r="F752" s="148"/>
      <c r="G752" s="148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</row>
    <row r="753" spans="1:33" ht="14.25" customHeight="1" x14ac:dyDescent="0.3">
      <c r="A753" s="148"/>
      <c r="B753" s="148"/>
      <c r="C753" s="148"/>
      <c r="D753" s="148"/>
      <c r="E753" s="148"/>
      <c r="F753" s="148"/>
      <c r="G753" s="148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</row>
    <row r="754" spans="1:33" ht="14.25" customHeight="1" x14ac:dyDescent="0.3">
      <c r="A754" s="148"/>
      <c r="B754" s="148"/>
      <c r="C754" s="148"/>
      <c r="D754" s="148"/>
      <c r="E754" s="148"/>
      <c r="F754" s="148"/>
      <c r="G754" s="148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</row>
    <row r="755" spans="1:33" ht="14.25" customHeight="1" x14ac:dyDescent="0.3">
      <c r="A755" s="148"/>
      <c r="B755" s="148"/>
      <c r="C755" s="148"/>
      <c r="D755" s="148"/>
      <c r="E755" s="148"/>
      <c r="F755" s="148"/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</row>
    <row r="756" spans="1:33" ht="14.25" customHeight="1" x14ac:dyDescent="0.3">
      <c r="A756" s="148"/>
      <c r="B756" s="148"/>
      <c r="C756" s="148"/>
      <c r="D756" s="148"/>
      <c r="E756" s="148"/>
      <c r="F756" s="148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</row>
    <row r="757" spans="1:33" ht="14.25" customHeight="1" x14ac:dyDescent="0.3">
      <c r="A757" s="148"/>
      <c r="B757" s="148"/>
      <c r="C757" s="148"/>
      <c r="D757" s="148"/>
      <c r="E757" s="148"/>
      <c r="F757" s="148"/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</row>
    <row r="758" spans="1:33" ht="14.25" customHeight="1" x14ac:dyDescent="0.3">
      <c r="A758" s="148"/>
      <c r="B758" s="148"/>
      <c r="C758" s="148"/>
      <c r="D758" s="148"/>
      <c r="E758" s="148"/>
      <c r="F758" s="148"/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</row>
    <row r="759" spans="1:33" ht="14.25" customHeight="1" x14ac:dyDescent="0.3">
      <c r="A759" s="148"/>
      <c r="B759" s="148"/>
      <c r="C759" s="148"/>
      <c r="D759" s="148"/>
      <c r="E759" s="148"/>
      <c r="F759" s="148"/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</row>
    <row r="760" spans="1:33" ht="14.25" customHeight="1" x14ac:dyDescent="0.3">
      <c r="A760" s="148"/>
      <c r="B760" s="148"/>
      <c r="C760" s="148"/>
      <c r="D760" s="148"/>
      <c r="E760" s="148"/>
      <c r="F760" s="148"/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</row>
    <row r="761" spans="1:33" ht="14.25" customHeight="1" x14ac:dyDescent="0.3">
      <c r="A761" s="148"/>
      <c r="B761" s="148"/>
      <c r="C761" s="148"/>
      <c r="D761" s="148"/>
      <c r="E761" s="148"/>
      <c r="F761" s="148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</row>
    <row r="762" spans="1:33" ht="14.25" customHeight="1" x14ac:dyDescent="0.3">
      <c r="A762" s="148"/>
      <c r="B762" s="148"/>
      <c r="C762" s="148"/>
      <c r="D762" s="148"/>
      <c r="E762" s="148"/>
      <c r="F762" s="148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</row>
    <row r="763" spans="1:33" ht="14.25" customHeight="1" x14ac:dyDescent="0.3">
      <c r="A763" s="148"/>
      <c r="B763" s="148"/>
      <c r="C763" s="148"/>
      <c r="D763" s="148"/>
      <c r="E763" s="148"/>
      <c r="F763" s="148"/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</row>
    <row r="764" spans="1:33" ht="14.25" customHeight="1" x14ac:dyDescent="0.3">
      <c r="A764" s="148"/>
      <c r="B764" s="148"/>
      <c r="C764" s="148"/>
      <c r="D764" s="148"/>
      <c r="E764" s="148"/>
      <c r="F764" s="148"/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</row>
    <row r="765" spans="1:33" ht="14.25" customHeight="1" x14ac:dyDescent="0.3">
      <c r="A765" s="148"/>
      <c r="B765" s="148"/>
      <c r="C765" s="148"/>
      <c r="D765" s="148"/>
      <c r="E765" s="148"/>
      <c r="F765" s="148"/>
      <c r="G765" s="148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</row>
    <row r="766" spans="1:33" ht="14.25" customHeight="1" x14ac:dyDescent="0.3">
      <c r="A766" s="148"/>
      <c r="B766" s="148"/>
      <c r="C766" s="148"/>
      <c r="D766" s="148"/>
      <c r="E766" s="148"/>
      <c r="F766" s="148"/>
      <c r="G766" s="148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</row>
    <row r="767" spans="1:33" ht="14.25" customHeight="1" x14ac:dyDescent="0.3">
      <c r="A767" s="148"/>
      <c r="B767" s="148"/>
      <c r="C767" s="148"/>
      <c r="D767" s="148"/>
      <c r="E767" s="148"/>
      <c r="F767" s="148"/>
      <c r="G767" s="148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</row>
    <row r="768" spans="1:33" ht="14.25" customHeight="1" x14ac:dyDescent="0.3">
      <c r="A768" s="148"/>
      <c r="B768" s="148"/>
      <c r="C768" s="148"/>
      <c r="D768" s="148"/>
      <c r="E768" s="148"/>
      <c r="F768" s="148"/>
      <c r="G768" s="148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</row>
    <row r="769" spans="1:33" ht="14.25" customHeight="1" x14ac:dyDescent="0.3">
      <c r="A769" s="148"/>
      <c r="B769" s="148"/>
      <c r="C769" s="148"/>
      <c r="D769" s="148"/>
      <c r="E769" s="148"/>
      <c r="F769" s="148"/>
      <c r="G769" s="148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</row>
    <row r="770" spans="1:33" ht="14.25" customHeight="1" x14ac:dyDescent="0.3">
      <c r="A770" s="148"/>
      <c r="B770" s="148"/>
      <c r="C770" s="148"/>
      <c r="D770" s="148"/>
      <c r="E770" s="148"/>
      <c r="F770" s="148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</row>
    <row r="771" spans="1:33" ht="14.25" customHeight="1" x14ac:dyDescent="0.3">
      <c r="A771" s="148"/>
      <c r="B771" s="148"/>
      <c r="C771" s="148"/>
      <c r="D771" s="148"/>
      <c r="E771" s="148"/>
      <c r="F771" s="148"/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</row>
    <row r="772" spans="1:33" ht="14.25" customHeight="1" x14ac:dyDescent="0.3">
      <c r="A772" s="148"/>
      <c r="B772" s="148"/>
      <c r="C772" s="148"/>
      <c r="D772" s="148"/>
      <c r="E772" s="148"/>
      <c r="F772" s="148"/>
      <c r="G772" s="148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</row>
    <row r="773" spans="1:33" ht="14.25" customHeight="1" x14ac:dyDescent="0.3">
      <c r="A773" s="148"/>
      <c r="B773" s="148"/>
      <c r="C773" s="148"/>
      <c r="D773" s="148"/>
      <c r="E773" s="148"/>
      <c r="F773" s="148"/>
      <c r="G773" s="148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</row>
    <row r="774" spans="1:33" ht="14.25" customHeight="1" x14ac:dyDescent="0.3">
      <c r="A774" s="148"/>
      <c r="B774" s="148"/>
      <c r="C774" s="148"/>
      <c r="D774" s="148"/>
      <c r="E774" s="148"/>
      <c r="F774" s="148"/>
      <c r="G774" s="148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</row>
    <row r="775" spans="1:33" ht="14.25" customHeight="1" x14ac:dyDescent="0.3">
      <c r="A775" s="148"/>
      <c r="B775" s="148"/>
      <c r="C775" s="148"/>
      <c r="D775" s="148"/>
      <c r="E775" s="148"/>
      <c r="F775" s="148"/>
      <c r="G775" s="148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</row>
    <row r="776" spans="1:33" ht="14.25" customHeight="1" x14ac:dyDescent="0.3">
      <c r="A776" s="148"/>
      <c r="B776" s="148"/>
      <c r="C776" s="148"/>
      <c r="D776" s="148"/>
      <c r="E776" s="148"/>
      <c r="F776" s="148"/>
      <c r="G776" s="148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</row>
    <row r="777" spans="1:33" ht="14.25" customHeight="1" x14ac:dyDescent="0.3">
      <c r="A777" s="148"/>
      <c r="B777" s="148"/>
      <c r="C777" s="148"/>
      <c r="D777" s="148"/>
      <c r="E777" s="148"/>
      <c r="F777" s="148"/>
      <c r="G777" s="148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</row>
    <row r="778" spans="1:33" ht="14.25" customHeight="1" x14ac:dyDescent="0.3">
      <c r="A778" s="148"/>
      <c r="B778" s="148"/>
      <c r="C778" s="148"/>
      <c r="D778" s="148"/>
      <c r="E778" s="148"/>
      <c r="F778" s="148"/>
      <c r="G778" s="148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</row>
    <row r="779" spans="1:33" ht="14.25" customHeight="1" x14ac:dyDescent="0.3">
      <c r="A779" s="148"/>
      <c r="B779" s="148"/>
      <c r="C779" s="148"/>
      <c r="D779" s="148"/>
      <c r="E779" s="148"/>
      <c r="F779" s="148"/>
      <c r="G779" s="148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</row>
    <row r="780" spans="1:33" ht="14.25" customHeight="1" x14ac:dyDescent="0.3">
      <c r="A780" s="148"/>
      <c r="B780" s="148"/>
      <c r="C780" s="148"/>
      <c r="D780" s="148"/>
      <c r="E780" s="148"/>
      <c r="F780" s="148"/>
      <c r="G780" s="148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</row>
    <row r="781" spans="1:33" ht="14.25" customHeight="1" x14ac:dyDescent="0.3">
      <c r="A781" s="148"/>
      <c r="B781" s="148"/>
      <c r="C781" s="148"/>
      <c r="D781" s="148"/>
      <c r="E781" s="148"/>
      <c r="F781" s="148"/>
      <c r="G781" s="148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</row>
    <row r="782" spans="1:33" ht="14.25" customHeight="1" x14ac:dyDescent="0.3">
      <c r="A782" s="148"/>
      <c r="B782" s="148"/>
      <c r="C782" s="148"/>
      <c r="D782" s="148"/>
      <c r="E782" s="148"/>
      <c r="F782" s="148"/>
      <c r="G782" s="148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</row>
    <row r="783" spans="1:33" ht="14.25" customHeight="1" x14ac:dyDescent="0.3">
      <c r="A783" s="148"/>
      <c r="B783" s="148"/>
      <c r="C783" s="148"/>
      <c r="D783" s="148"/>
      <c r="E783" s="148"/>
      <c r="F783" s="148"/>
      <c r="G783" s="148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</row>
    <row r="784" spans="1:33" ht="14.25" customHeight="1" x14ac:dyDescent="0.3">
      <c r="A784" s="148"/>
      <c r="B784" s="148"/>
      <c r="C784" s="148"/>
      <c r="D784" s="148"/>
      <c r="E784" s="148"/>
      <c r="F784" s="148"/>
      <c r="G784" s="148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</row>
    <row r="785" spans="1:33" ht="14.25" customHeight="1" x14ac:dyDescent="0.3">
      <c r="A785" s="148"/>
      <c r="B785" s="148"/>
      <c r="C785" s="148"/>
      <c r="D785" s="148"/>
      <c r="E785" s="148"/>
      <c r="F785" s="148"/>
      <c r="G785" s="148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T785" s="148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</row>
    <row r="786" spans="1:33" ht="14.25" customHeight="1" x14ac:dyDescent="0.3">
      <c r="A786" s="148"/>
      <c r="B786" s="148"/>
      <c r="C786" s="148"/>
      <c r="D786" s="148"/>
      <c r="E786" s="148"/>
      <c r="F786" s="148"/>
      <c r="G786" s="148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</row>
    <row r="787" spans="1:33" ht="14.25" customHeight="1" x14ac:dyDescent="0.3">
      <c r="A787" s="148"/>
      <c r="B787" s="148"/>
      <c r="C787" s="148"/>
      <c r="D787" s="148"/>
      <c r="E787" s="148"/>
      <c r="F787" s="148"/>
      <c r="G787" s="148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</row>
    <row r="788" spans="1:33" ht="14.25" customHeight="1" x14ac:dyDescent="0.3">
      <c r="A788" s="148"/>
      <c r="B788" s="148"/>
      <c r="C788" s="148"/>
      <c r="D788" s="148"/>
      <c r="E788" s="148"/>
      <c r="F788" s="148"/>
      <c r="G788" s="148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</row>
    <row r="789" spans="1:33" ht="14.25" customHeight="1" x14ac:dyDescent="0.3">
      <c r="A789" s="148"/>
      <c r="B789" s="148"/>
      <c r="C789" s="148"/>
      <c r="D789" s="148"/>
      <c r="E789" s="148"/>
      <c r="F789" s="148"/>
      <c r="G789" s="148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</row>
    <row r="790" spans="1:33" ht="14.25" customHeight="1" x14ac:dyDescent="0.3">
      <c r="A790" s="148"/>
      <c r="B790" s="148"/>
      <c r="C790" s="148"/>
      <c r="D790" s="148"/>
      <c r="E790" s="148"/>
      <c r="F790" s="148"/>
      <c r="G790" s="148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</row>
    <row r="791" spans="1:33" ht="14.25" customHeight="1" x14ac:dyDescent="0.3">
      <c r="A791" s="148"/>
      <c r="B791" s="148"/>
      <c r="C791" s="148"/>
      <c r="D791" s="148"/>
      <c r="E791" s="148"/>
      <c r="F791" s="148"/>
      <c r="G791" s="148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</row>
    <row r="792" spans="1:33" ht="14.25" customHeight="1" x14ac:dyDescent="0.3">
      <c r="A792" s="148"/>
      <c r="B792" s="148"/>
      <c r="C792" s="148"/>
      <c r="D792" s="148"/>
      <c r="E792" s="148"/>
      <c r="F792" s="148"/>
      <c r="G792" s="148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</row>
    <row r="793" spans="1:33" ht="14.25" customHeight="1" x14ac:dyDescent="0.3">
      <c r="A793" s="148"/>
      <c r="B793" s="148"/>
      <c r="C793" s="148"/>
      <c r="D793" s="148"/>
      <c r="E793" s="148"/>
      <c r="F793" s="148"/>
      <c r="G793" s="148"/>
      <c r="H793" s="148"/>
      <c r="I793" s="148"/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</row>
    <row r="794" spans="1:33" ht="14.25" customHeight="1" x14ac:dyDescent="0.3">
      <c r="A794" s="148"/>
      <c r="B794" s="148"/>
      <c r="C794" s="148"/>
      <c r="D794" s="148"/>
      <c r="E794" s="148"/>
      <c r="F794" s="148"/>
      <c r="G794" s="148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T794" s="148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</row>
    <row r="795" spans="1:33" ht="14.25" customHeight="1" x14ac:dyDescent="0.3">
      <c r="A795" s="148"/>
      <c r="B795" s="148"/>
      <c r="C795" s="148"/>
      <c r="D795" s="148"/>
      <c r="E795" s="148"/>
      <c r="F795" s="148"/>
      <c r="G795" s="148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</row>
    <row r="796" spans="1:33" ht="14.25" customHeight="1" x14ac:dyDescent="0.3">
      <c r="A796" s="148"/>
      <c r="B796" s="148"/>
      <c r="C796" s="148"/>
      <c r="D796" s="148"/>
      <c r="E796" s="148"/>
      <c r="F796" s="148"/>
      <c r="G796" s="148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T796" s="148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</row>
    <row r="797" spans="1:33" ht="14.25" customHeight="1" x14ac:dyDescent="0.3">
      <c r="A797" s="148"/>
      <c r="B797" s="148"/>
      <c r="C797" s="148"/>
      <c r="D797" s="148"/>
      <c r="E797" s="148"/>
      <c r="F797" s="148"/>
      <c r="G797" s="148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T797" s="148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</row>
    <row r="798" spans="1:33" ht="14.25" customHeight="1" x14ac:dyDescent="0.3">
      <c r="A798" s="148"/>
      <c r="B798" s="148"/>
      <c r="C798" s="148"/>
      <c r="D798" s="148"/>
      <c r="E798" s="148"/>
      <c r="F798" s="148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</row>
    <row r="799" spans="1:33" ht="14.25" customHeight="1" x14ac:dyDescent="0.3">
      <c r="A799" s="148"/>
      <c r="B799" s="148"/>
      <c r="C799" s="148"/>
      <c r="D799" s="148"/>
      <c r="E799" s="148"/>
      <c r="F799" s="148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</row>
    <row r="800" spans="1:33" ht="14.25" customHeight="1" x14ac:dyDescent="0.3">
      <c r="A800" s="148"/>
      <c r="B800" s="148"/>
      <c r="C800" s="148"/>
      <c r="D800" s="148"/>
      <c r="E800" s="148"/>
      <c r="F800" s="148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</row>
    <row r="801" spans="1:33" ht="14.25" customHeight="1" x14ac:dyDescent="0.3">
      <c r="A801" s="148"/>
      <c r="B801" s="148"/>
      <c r="C801" s="148"/>
      <c r="D801" s="148"/>
      <c r="E801" s="148"/>
      <c r="F801" s="148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</row>
    <row r="802" spans="1:33" ht="14.25" customHeight="1" x14ac:dyDescent="0.3">
      <c r="A802" s="148"/>
      <c r="B802" s="148"/>
      <c r="C802" s="148"/>
      <c r="D802" s="148"/>
      <c r="E802" s="148"/>
      <c r="F802" s="148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</row>
    <row r="803" spans="1:33" ht="14.25" customHeight="1" x14ac:dyDescent="0.3">
      <c r="A803" s="148"/>
      <c r="B803" s="148"/>
      <c r="C803" s="148"/>
      <c r="D803" s="148"/>
      <c r="E803" s="148"/>
      <c r="F803" s="148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</row>
    <row r="804" spans="1:33" ht="14.25" customHeight="1" x14ac:dyDescent="0.3">
      <c r="A804" s="148"/>
      <c r="B804" s="148"/>
      <c r="C804" s="148"/>
      <c r="D804" s="148"/>
      <c r="E804" s="148"/>
      <c r="F804" s="148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</row>
    <row r="805" spans="1:33" ht="14.25" customHeight="1" x14ac:dyDescent="0.3">
      <c r="A805" s="148"/>
      <c r="B805" s="148"/>
      <c r="C805" s="148"/>
      <c r="D805" s="148"/>
      <c r="E805" s="148"/>
      <c r="F805" s="148"/>
      <c r="G805" s="148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</row>
    <row r="806" spans="1:33" ht="14.25" customHeight="1" x14ac:dyDescent="0.3">
      <c r="A806" s="148"/>
      <c r="B806" s="148"/>
      <c r="C806" s="148"/>
      <c r="D806" s="148"/>
      <c r="E806" s="148"/>
      <c r="F806" s="148"/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</row>
    <row r="807" spans="1:33" ht="14.25" customHeight="1" x14ac:dyDescent="0.3">
      <c r="A807" s="148"/>
      <c r="B807" s="148"/>
      <c r="C807" s="148"/>
      <c r="D807" s="148"/>
      <c r="E807" s="148"/>
      <c r="F807" s="148"/>
      <c r="G807" s="148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T807" s="148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</row>
    <row r="808" spans="1:33" ht="14.25" customHeight="1" x14ac:dyDescent="0.3">
      <c r="A808" s="148"/>
      <c r="B808" s="148"/>
      <c r="C808" s="148"/>
      <c r="D808" s="148"/>
      <c r="E808" s="148"/>
      <c r="F808" s="148"/>
      <c r="G808" s="148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T808" s="148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</row>
    <row r="809" spans="1:33" ht="14.25" customHeight="1" x14ac:dyDescent="0.3">
      <c r="A809" s="148"/>
      <c r="B809" s="148"/>
      <c r="C809" s="148"/>
      <c r="D809" s="148"/>
      <c r="E809" s="148"/>
      <c r="F809" s="148"/>
      <c r="G809" s="148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</row>
    <row r="810" spans="1:33" ht="14.25" customHeight="1" x14ac:dyDescent="0.3">
      <c r="A810" s="148"/>
      <c r="B810" s="148"/>
      <c r="C810" s="148"/>
      <c r="D810" s="148"/>
      <c r="E810" s="148"/>
      <c r="F810" s="148"/>
      <c r="G810" s="148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</row>
    <row r="811" spans="1:33" ht="14.25" customHeight="1" x14ac:dyDescent="0.3">
      <c r="A811" s="148"/>
      <c r="B811" s="148"/>
      <c r="C811" s="148"/>
      <c r="D811" s="148"/>
      <c r="E811" s="148"/>
      <c r="F811" s="148"/>
      <c r="G811" s="148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</row>
    <row r="812" spans="1:33" ht="14.25" customHeight="1" x14ac:dyDescent="0.3">
      <c r="A812" s="148"/>
      <c r="B812" s="148"/>
      <c r="C812" s="148"/>
      <c r="D812" s="148"/>
      <c r="E812" s="148"/>
      <c r="F812" s="148"/>
      <c r="G812" s="148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</row>
    <row r="813" spans="1:33" ht="14.25" customHeight="1" x14ac:dyDescent="0.3">
      <c r="A813" s="148"/>
      <c r="B813" s="148"/>
      <c r="C813" s="148"/>
      <c r="D813" s="148"/>
      <c r="E813" s="148"/>
      <c r="F813" s="148"/>
      <c r="G813" s="148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</row>
    <row r="814" spans="1:33" ht="14.25" customHeight="1" x14ac:dyDescent="0.3">
      <c r="A814" s="148"/>
      <c r="B814" s="148"/>
      <c r="C814" s="148"/>
      <c r="D814" s="148"/>
      <c r="E814" s="148"/>
      <c r="F814" s="148"/>
      <c r="G814" s="148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</row>
    <row r="815" spans="1:33" ht="14.25" customHeight="1" x14ac:dyDescent="0.3">
      <c r="A815" s="148"/>
      <c r="B815" s="148"/>
      <c r="C815" s="148"/>
      <c r="D815" s="148"/>
      <c r="E815" s="148"/>
      <c r="F815" s="148"/>
      <c r="G815" s="148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</row>
    <row r="816" spans="1:33" ht="14.25" customHeight="1" x14ac:dyDescent="0.3">
      <c r="A816" s="148"/>
      <c r="B816" s="148"/>
      <c r="C816" s="148"/>
      <c r="D816" s="148"/>
      <c r="E816" s="148"/>
      <c r="F816" s="148"/>
      <c r="G816" s="148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T816" s="148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</row>
    <row r="817" spans="1:33" ht="14.25" customHeight="1" x14ac:dyDescent="0.3">
      <c r="A817" s="148"/>
      <c r="B817" s="148"/>
      <c r="C817" s="148"/>
      <c r="D817" s="148"/>
      <c r="E817" s="148"/>
      <c r="F817" s="148"/>
      <c r="G817" s="148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T817" s="148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</row>
    <row r="818" spans="1:33" ht="14.25" customHeight="1" x14ac:dyDescent="0.3">
      <c r="A818" s="148"/>
      <c r="B818" s="148"/>
      <c r="C818" s="148"/>
      <c r="D818" s="148"/>
      <c r="E818" s="148"/>
      <c r="F818" s="148"/>
      <c r="G818" s="148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</row>
    <row r="819" spans="1:33" ht="14.25" customHeight="1" x14ac:dyDescent="0.3">
      <c r="A819" s="148"/>
      <c r="B819" s="148"/>
      <c r="C819" s="148"/>
      <c r="D819" s="148"/>
      <c r="E819" s="148"/>
      <c r="F819" s="148"/>
      <c r="G819" s="148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</row>
    <row r="820" spans="1:33" ht="14.25" customHeight="1" x14ac:dyDescent="0.3">
      <c r="A820" s="148"/>
      <c r="B820" s="148"/>
      <c r="C820" s="148"/>
      <c r="D820" s="148"/>
      <c r="E820" s="148"/>
      <c r="F820" s="148"/>
      <c r="G820" s="148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T820" s="148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</row>
    <row r="821" spans="1:33" ht="14.25" customHeight="1" x14ac:dyDescent="0.3">
      <c r="A821" s="148"/>
      <c r="B821" s="148"/>
      <c r="C821" s="148"/>
      <c r="D821" s="148"/>
      <c r="E821" s="148"/>
      <c r="F821" s="148"/>
      <c r="G821" s="148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</row>
    <row r="822" spans="1:33" ht="14.25" customHeight="1" x14ac:dyDescent="0.3">
      <c r="A822" s="148"/>
      <c r="B822" s="148"/>
      <c r="C822" s="148"/>
      <c r="D822" s="148"/>
      <c r="E822" s="148"/>
      <c r="F822" s="148"/>
      <c r="G822" s="148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T822" s="148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</row>
    <row r="823" spans="1:33" ht="14.25" customHeight="1" x14ac:dyDescent="0.3">
      <c r="A823" s="148"/>
      <c r="B823" s="148"/>
      <c r="C823" s="148"/>
      <c r="D823" s="148"/>
      <c r="E823" s="148"/>
      <c r="F823" s="148"/>
      <c r="G823" s="148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T823" s="148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</row>
    <row r="824" spans="1:33" ht="14.25" customHeight="1" x14ac:dyDescent="0.3">
      <c r="A824" s="148"/>
      <c r="B824" s="148"/>
      <c r="C824" s="148"/>
      <c r="D824" s="148"/>
      <c r="E824" s="148"/>
      <c r="F824" s="148"/>
      <c r="G824" s="148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T824" s="148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</row>
    <row r="825" spans="1:33" ht="14.25" customHeight="1" x14ac:dyDescent="0.3">
      <c r="A825" s="148"/>
      <c r="B825" s="148"/>
      <c r="C825" s="148"/>
      <c r="D825" s="148"/>
      <c r="E825" s="148"/>
      <c r="F825" s="148"/>
      <c r="G825" s="148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T825" s="148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</row>
    <row r="826" spans="1:33" ht="14.25" customHeight="1" x14ac:dyDescent="0.3">
      <c r="A826" s="148"/>
      <c r="B826" s="148"/>
      <c r="C826" s="148"/>
      <c r="D826" s="148"/>
      <c r="E826" s="148"/>
      <c r="F826" s="148"/>
      <c r="G826" s="148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T826" s="148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</row>
    <row r="827" spans="1:33" ht="14.25" customHeight="1" x14ac:dyDescent="0.3">
      <c r="A827" s="148"/>
      <c r="B827" s="148"/>
      <c r="C827" s="148"/>
      <c r="D827" s="148"/>
      <c r="E827" s="148"/>
      <c r="F827" s="148"/>
      <c r="G827" s="148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T827" s="148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</row>
    <row r="828" spans="1:33" ht="14.25" customHeight="1" x14ac:dyDescent="0.3">
      <c r="A828" s="148"/>
      <c r="B828" s="148"/>
      <c r="C828" s="148"/>
      <c r="D828" s="148"/>
      <c r="E828" s="148"/>
      <c r="F828" s="148"/>
      <c r="G828" s="148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T828" s="148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</row>
    <row r="829" spans="1:33" ht="14.25" customHeight="1" x14ac:dyDescent="0.3">
      <c r="A829" s="148"/>
      <c r="B829" s="148"/>
      <c r="C829" s="148"/>
      <c r="D829" s="148"/>
      <c r="E829" s="148"/>
      <c r="F829" s="148"/>
      <c r="G829" s="148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T829" s="148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</row>
    <row r="830" spans="1:33" ht="14.25" customHeight="1" x14ac:dyDescent="0.3">
      <c r="A830" s="148"/>
      <c r="B830" s="148"/>
      <c r="C830" s="148"/>
      <c r="D830" s="148"/>
      <c r="E830" s="148"/>
      <c r="F830" s="148"/>
      <c r="G830" s="148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T830" s="148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</row>
    <row r="831" spans="1:33" ht="14.25" customHeight="1" x14ac:dyDescent="0.3">
      <c r="A831" s="148"/>
      <c r="B831" s="148"/>
      <c r="C831" s="148"/>
      <c r="D831" s="148"/>
      <c r="E831" s="148"/>
      <c r="F831" s="148"/>
      <c r="G831" s="148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T831" s="148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</row>
    <row r="832" spans="1:33" ht="14.25" customHeight="1" x14ac:dyDescent="0.3">
      <c r="A832" s="148"/>
      <c r="B832" s="148"/>
      <c r="C832" s="148"/>
      <c r="D832" s="148"/>
      <c r="E832" s="148"/>
      <c r="F832" s="148"/>
      <c r="G832" s="148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</row>
    <row r="833" spans="1:33" ht="14.25" customHeight="1" x14ac:dyDescent="0.3">
      <c r="A833" s="148"/>
      <c r="B833" s="148"/>
      <c r="C833" s="148"/>
      <c r="D833" s="148"/>
      <c r="E833" s="148"/>
      <c r="F833" s="148"/>
      <c r="G833" s="148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</row>
    <row r="834" spans="1:33" ht="14.25" customHeight="1" x14ac:dyDescent="0.3">
      <c r="A834" s="148"/>
      <c r="B834" s="148"/>
      <c r="C834" s="148"/>
      <c r="D834" s="148"/>
      <c r="E834" s="148"/>
      <c r="F834" s="148"/>
      <c r="G834" s="148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</row>
    <row r="835" spans="1:33" ht="14.25" customHeight="1" x14ac:dyDescent="0.3">
      <c r="A835" s="148"/>
      <c r="B835" s="148"/>
      <c r="C835" s="148"/>
      <c r="D835" s="148"/>
      <c r="E835" s="148"/>
      <c r="F835" s="148"/>
      <c r="G835" s="148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</row>
    <row r="836" spans="1:33" ht="14.25" customHeight="1" x14ac:dyDescent="0.3">
      <c r="A836" s="148"/>
      <c r="B836" s="148"/>
      <c r="C836" s="148"/>
      <c r="D836" s="148"/>
      <c r="E836" s="148"/>
      <c r="F836" s="148"/>
      <c r="G836" s="148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8"/>
      <c r="S836" s="148"/>
      <c r="T836" s="148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</row>
    <row r="837" spans="1:33" ht="14.25" customHeight="1" x14ac:dyDescent="0.3">
      <c r="A837" s="148"/>
      <c r="B837" s="148"/>
      <c r="C837" s="148"/>
      <c r="D837" s="148"/>
      <c r="E837" s="148"/>
      <c r="F837" s="148"/>
      <c r="G837" s="148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8"/>
      <c r="S837" s="148"/>
      <c r="T837" s="148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</row>
    <row r="838" spans="1:33" ht="14.25" customHeight="1" x14ac:dyDescent="0.3">
      <c r="A838" s="148"/>
      <c r="B838" s="148"/>
      <c r="C838" s="148"/>
      <c r="D838" s="148"/>
      <c r="E838" s="148"/>
      <c r="F838" s="148"/>
      <c r="G838" s="148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</row>
    <row r="839" spans="1:33" ht="14.25" customHeight="1" x14ac:dyDescent="0.3">
      <c r="A839" s="148"/>
      <c r="B839" s="148"/>
      <c r="C839" s="148"/>
      <c r="D839" s="148"/>
      <c r="E839" s="148"/>
      <c r="F839" s="148"/>
      <c r="G839" s="148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8"/>
      <c r="S839" s="148"/>
      <c r="T839" s="148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</row>
    <row r="840" spans="1:33" ht="14.25" customHeight="1" x14ac:dyDescent="0.3">
      <c r="A840" s="148"/>
      <c r="B840" s="148"/>
      <c r="C840" s="148"/>
      <c r="D840" s="148"/>
      <c r="E840" s="148"/>
      <c r="F840" s="148"/>
      <c r="G840" s="148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</row>
    <row r="841" spans="1:33" ht="14.25" customHeight="1" x14ac:dyDescent="0.3">
      <c r="A841" s="148"/>
      <c r="B841" s="148"/>
      <c r="C841" s="148"/>
      <c r="D841" s="148"/>
      <c r="E841" s="148"/>
      <c r="F841" s="148"/>
      <c r="G841" s="148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T841" s="148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</row>
    <row r="842" spans="1:33" ht="14.25" customHeight="1" x14ac:dyDescent="0.3">
      <c r="A842" s="148"/>
      <c r="B842" s="148"/>
      <c r="C842" s="148"/>
      <c r="D842" s="148"/>
      <c r="E842" s="148"/>
      <c r="F842" s="148"/>
      <c r="G842" s="148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</row>
    <row r="843" spans="1:33" ht="14.25" customHeight="1" x14ac:dyDescent="0.3">
      <c r="A843" s="148"/>
      <c r="B843" s="148"/>
      <c r="C843" s="148"/>
      <c r="D843" s="148"/>
      <c r="E843" s="148"/>
      <c r="F843" s="148"/>
      <c r="G843" s="148"/>
      <c r="H843" s="148"/>
      <c r="I843" s="148"/>
      <c r="J843" s="148"/>
      <c r="K843" s="148"/>
      <c r="L843" s="148"/>
      <c r="M843" s="148"/>
      <c r="N843" s="148"/>
      <c r="O843" s="148"/>
      <c r="P843" s="148"/>
      <c r="Q843" s="148"/>
      <c r="R843" s="148"/>
      <c r="S843" s="148"/>
      <c r="T843" s="148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</row>
    <row r="844" spans="1:33" ht="14.25" customHeight="1" x14ac:dyDescent="0.3">
      <c r="A844" s="148"/>
      <c r="B844" s="148"/>
      <c r="C844" s="148"/>
      <c r="D844" s="148"/>
      <c r="E844" s="148"/>
      <c r="F844" s="148"/>
      <c r="G844" s="148"/>
      <c r="H844" s="148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</row>
    <row r="845" spans="1:33" ht="14.25" customHeight="1" x14ac:dyDescent="0.3">
      <c r="A845" s="148"/>
      <c r="B845" s="148"/>
      <c r="C845" s="148"/>
      <c r="D845" s="148"/>
      <c r="E845" s="148"/>
      <c r="F845" s="148"/>
      <c r="G845" s="148"/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</row>
    <row r="846" spans="1:33" ht="14.25" customHeight="1" x14ac:dyDescent="0.3">
      <c r="A846" s="148"/>
      <c r="B846" s="148"/>
      <c r="C846" s="148"/>
      <c r="D846" s="148"/>
      <c r="E846" s="148"/>
      <c r="F846" s="148"/>
      <c r="G846" s="148"/>
      <c r="H846" s="148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</row>
    <row r="847" spans="1:33" ht="14.25" customHeight="1" x14ac:dyDescent="0.3">
      <c r="A847" s="148"/>
      <c r="B847" s="148"/>
      <c r="C847" s="148"/>
      <c r="D847" s="148"/>
      <c r="E847" s="148"/>
      <c r="F847" s="148"/>
      <c r="G847" s="148"/>
      <c r="H847" s="148"/>
      <c r="I847" s="148"/>
      <c r="J847" s="148"/>
      <c r="K847" s="148"/>
      <c r="L847" s="148"/>
      <c r="M847" s="148"/>
      <c r="N847" s="148"/>
      <c r="O847" s="148"/>
      <c r="P847" s="148"/>
      <c r="Q847" s="148"/>
      <c r="R847" s="148"/>
      <c r="S847" s="148"/>
      <c r="T847" s="148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</row>
    <row r="848" spans="1:33" ht="14.25" customHeight="1" x14ac:dyDescent="0.3">
      <c r="A848" s="148"/>
      <c r="B848" s="148"/>
      <c r="C848" s="148"/>
      <c r="D848" s="148"/>
      <c r="E848" s="148"/>
      <c r="F848" s="148"/>
      <c r="G848" s="148"/>
      <c r="H848" s="148"/>
      <c r="I848" s="148"/>
      <c r="J848" s="148"/>
      <c r="K848" s="148"/>
      <c r="L848" s="148"/>
      <c r="M848" s="148"/>
      <c r="N848" s="148"/>
      <c r="O848" s="148"/>
      <c r="P848" s="148"/>
      <c r="Q848" s="148"/>
      <c r="R848" s="148"/>
      <c r="S848" s="148"/>
      <c r="T848" s="148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</row>
    <row r="849" spans="1:33" ht="14.25" customHeight="1" x14ac:dyDescent="0.3">
      <c r="A849" s="148"/>
      <c r="B849" s="148"/>
      <c r="C849" s="148"/>
      <c r="D849" s="148"/>
      <c r="E849" s="148"/>
      <c r="F849" s="148"/>
      <c r="G849" s="148"/>
      <c r="H849" s="148"/>
      <c r="I849" s="148"/>
      <c r="J849" s="148"/>
      <c r="K849" s="148"/>
      <c r="L849" s="148"/>
      <c r="M849" s="148"/>
      <c r="N849" s="148"/>
      <c r="O849" s="148"/>
      <c r="P849" s="148"/>
      <c r="Q849" s="148"/>
      <c r="R849" s="148"/>
      <c r="S849" s="148"/>
      <c r="T849" s="148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</row>
    <row r="850" spans="1:33" ht="14.25" customHeight="1" x14ac:dyDescent="0.3">
      <c r="A850" s="148"/>
      <c r="B850" s="148"/>
      <c r="C850" s="148"/>
      <c r="D850" s="148"/>
      <c r="E850" s="148"/>
      <c r="F850" s="148"/>
      <c r="G850" s="148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T850" s="148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</row>
    <row r="851" spans="1:33" ht="14.25" customHeight="1" x14ac:dyDescent="0.3">
      <c r="A851" s="148"/>
      <c r="B851" s="148"/>
      <c r="C851" s="148"/>
      <c r="D851" s="148"/>
      <c r="E851" s="148"/>
      <c r="F851" s="148"/>
      <c r="G851" s="148"/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T851" s="148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</row>
    <row r="852" spans="1:33" ht="14.25" customHeight="1" x14ac:dyDescent="0.3">
      <c r="A852" s="148"/>
      <c r="B852" s="148"/>
      <c r="C852" s="148"/>
      <c r="D852" s="148"/>
      <c r="E852" s="148"/>
      <c r="F852" s="148"/>
      <c r="G852" s="148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</row>
    <row r="853" spans="1:33" ht="14.25" customHeight="1" x14ac:dyDescent="0.3">
      <c r="A853" s="148"/>
      <c r="B853" s="148"/>
      <c r="C853" s="148"/>
      <c r="D853" s="148"/>
      <c r="E853" s="148"/>
      <c r="F853" s="148"/>
      <c r="G853" s="148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</row>
    <row r="854" spans="1:33" ht="14.25" customHeight="1" x14ac:dyDescent="0.3">
      <c r="A854" s="148"/>
      <c r="B854" s="148"/>
      <c r="C854" s="148"/>
      <c r="D854" s="148"/>
      <c r="E854" s="148"/>
      <c r="F854" s="148"/>
      <c r="G854" s="148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</row>
    <row r="855" spans="1:33" ht="14.25" customHeight="1" x14ac:dyDescent="0.3">
      <c r="A855" s="148"/>
      <c r="B855" s="148"/>
      <c r="C855" s="148"/>
      <c r="D855" s="148"/>
      <c r="E855" s="148"/>
      <c r="F855" s="148"/>
      <c r="G855" s="148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</row>
    <row r="856" spans="1:33" ht="14.25" customHeight="1" x14ac:dyDescent="0.3">
      <c r="A856" s="148"/>
      <c r="B856" s="148"/>
      <c r="C856" s="148"/>
      <c r="D856" s="148"/>
      <c r="E856" s="148"/>
      <c r="F856" s="148"/>
      <c r="G856" s="148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</row>
    <row r="857" spans="1:33" ht="14.25" customHeight="1" x14ac:dyDescent="0.3">
      <c r="A857" s="148"/>
      <c r="B857" s="148"/>
      <c r="C857" s="148"/>
      <c r="D857" s="148"/>
      <c r="E857" s="148"/>
      <c r="F857" s="148"/>
      <c r="G857" s="148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T857" s="148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</row>
    <row r="858" spans="1:33" ht="14.25" customHeight="1" x14ac:dyDescent="0.3">
      <c r="A858" s="148"/>
      <c r="B858" s="148"/>
      <c r="C858" s="148"/>
      <c r="D858" s="148"/>
      <c r="E858" s="148"/>
      <c r="F858" s="148"/>
      <c r="G858" s="148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</row>
    <row r="859" spans="1:33" ht="14.25" customHeight="1" x14ac:dyDescent="0.3">
      <c r="A859" s="148"/>
      <c r="B859" s="148"/>
      <c r="C859" s="148"/>
      <c r="D859" s="148"/>
      <c r="E859" s="148"/>
      <c r="F859" s="148"/>
      <c r="G859" s="148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</row>
    <row r="860" spans="1:33" ht="14.25" customHeight="1" x14ac:dyDescent="0.3">
      <c r="A860" s="148"/>
      <c r="B860" s="148"/>
      <c r="C860" s="148"/>
      <c r="D860" s="148"/>
      <c r="E860" s="148"/>
      <c r="F860" s="148"/>
      <c r="G860" s="148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</row>
    <row r="861" spans="1:33" ht="14.25" customHeight="1" x14ac:dyDescent="0.3">
      <c r="A861" s="148"/>
      <c r="B861" s="148"/>
      <c r="C861" s="148"/>
      <c r="D861" s="148"/>
      <c r="E861" s="148"/>
      <c r="F861" s="148"/>
      <c r="G861" s="148"/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T861" s="148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</row>
    <row r="862" spans="1:33" ht="14.25" customHeight="1" x14ac:dyDescent="0.3">
      <c r="A862" s="148"/>
      <c r="B862" s="148"/>
      <c r="C862" s="148"/>
      <c r="D862" s="148"/>
      <c r="E862" s="148"/>
      <c r="F862" s="148"/>
      <c r="G862" s="148"/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T862" s="148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</row>
    <row r="863" spans="1:33" ht="14.25" customHeight="1" x14ac:dyDescent="0.3">
      <c r="A863" s="148"/>
      <c r="B863" s="148"/>
      <c r="C863" s="148"/>
      <c r="D863" s="148"/>
      <c r="E863" s="148"/>
      <c r="F863" s="148"/>
      <c r="G863" s="148"/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T863" s="148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</row>
    <row r="864" spans="1:33" ht="14.25" customHeight="1" x14ac:dyDescent="0.3">
      <c r="A864" s="148"/>
      <c r="B864" s="148"/>
      <c r="C864" s="148"/>
      <c r="D864" s="148"/>
      <c r="E864" s="148"/>
      <c r="F864" s="148"/>
      <c r="G864" s="148"/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</row>
    <row r="865" spans="1:33" ht="14.25" customHeight="1" x14ac:dyDescent="0.3">
      <c r="A865" s="148"/>
      <c r="B865" s="148"/>
      <c r="C865" s="148"/>
      <c r="D865" s="148"/>
      <c r="E865" s="148"/>
      <c r="F865" s="148"/>
      <c r="G865" s="148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</row>
    <row r="866" spans="1:33" ht="14.25" customHeight="1" x14ac:dyDescent="0.3">
      <c r="A866" s="148"/>
      <c r="B866" s="148"/>
      <c r="C866" s="148"/>
      <c r="D866" s="148"/>
      <c r="E866" s="148"/>
      <c r="F866" s="148"/>
      <c r="G866" s="148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</row>
    <row r="867" spans="1:33" ht="14.25" customHeight="1" x14ac:dyDescent="0.3">
      <c r="A867" s="148"/>
      <c r="B867" s="148"/>
      <c r="C867" s="148"/>
      <c r="D867" s="148"/>
      <c r="E867" s="148"/>
      <c r="F867" s="148"/>
      <c r="G867" s="148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</row>
    <row r="868" spans="1:33" ht="14.25" customHeight="1" x14ac:dyDescent="0.3">
      <c r="A868" s="148"/>
      <c r="B868" s="148"/>
      <c r="C868" s="148"/>
      <c r="D868" s="148"/>
      <c r="E868" s="148"/>
      <c r="F868" s="148"/>
      <c r="G868" s="148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</row>
    <row r="869" spans="1:33" ht="14.25" customHeight="1" x14ac:dyDescent="0.3">
      <c r="A869" s="148"/>
      <c r="B869" s="148"/>
      <c r="C869" s="148"/>
      <c r="D869" s="148"/>
      <c r="E869" s="148"/>
      <c r="F869" s="148"/>
      <c r="G869" s="148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</row>
    <row r="870" spans="1:33" ht="14.25" customHeight="1" x14ac:dyDescent="0.3">
      <c r="A870" s="148"/>
      <c r="B870" s="148"/>
      <c r="C870" s="148"/>
      <c r="D870" s="148"/>
      <c r="E870" s="148"/>
      <c r="F870" s="148"/>
      <c r="G870" s="148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</row>
    <row r="871" spans="1:33" ht="14.25" customHeight="1" x14ac:dyDescent="0.3">
      <c r="A871" s="148"/>
      <c r="B871" s="148"/>
      <c r="C871" s="148"/>
      <c r="D871" s="148"/>
      <c r="E871" s="148"/>
      <c r="F871" s="148"/>
      <c r="G871" s="148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</row>
    <row r="872" spans="1:33" ht="14.25" customHeight="1" x14ac:dyDescent="0.3">
      <c r="A872" s="148"/>
      <c r="B872" s="148"/>
      <c r="C872" s="148"/>
      <c r="D872" s="148"/>
      <c r="E872" s="148"/>
      <c r="F872" s="148"/>
      <c r="G872" s="148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</row>
    <row r="873" spans="1:33" ht="14.25" customHeight="1" x14ac:dyDescent="0.3">
      <c r="A873" s="148"/>
      <c r="B873" s="148"/>
      <c r="C873" s="148"/>
      <c r="D873" s="148"/>
      <c r="E873" s="148"/>
      <c r="F873" s="148"/>
      <c r="G873" s="148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</row>
    <row r="874" spans="1:33" ht="14.25" customHeight="1" x14ac:dyDescent="0.3">
      <c r="A874" s="148"/>
      <c r="B874" s="148"/>
      <c r="C874" s="148"/>
      <c r="D874" s="148"/>
      <c r="E874" s="148"/>
      <c r="F874" s="148"/>
      <c r="G874" s="148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</row>
    <row r="875" spans="1:33" ht="14.25" customHeight="1" x14ac:dyDescent="0.3">
      <c r="A875" s="148"/>
      <c r="B875" s="148"/>
      <c r="C875" s="148"/>
      <c r="D875" s="148"/>
      <c r="E875" s="148"/>
      <c r="F875" s="148"/>
      <c r="G875" s="148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</row>
    <row r="876" spans="1:33" ht="14.25" customHeight="1" x14ac:dyDescent="0.3">
      <c r="A876" s="148"/>
      <c r="B876" s="148"/>
      <c r="C876" s="148"/>
      <c r="D876" s="148"/>
      <c r="E876" s="148"/>
      <c r="F876" s="148"/>
      <c r="G876" s="148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</row>
    <row r="877" spans="1:33" ht="14.25" customHeight="1" x14ac:dyDescent="0.3">
      <c r="A877" s="148"/>
      <c r="B877" s="148"/>
      <c r="C877" s="148"/>
      <c r="D877" s="148"/>
      <c r="E877" s="148"/>
      <c r="F877" s="148"/>
      <c r="G877" s="148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</row>
    <row r="878" spans="1:33" ht="14.25" customHeight="1" x14ac:dyDescent="0.3">
      <c r="A878" s="148"/>
      <c r="B878" s="148"/>
      <c r="C878" s="148"/>
      <c r="D878" s="148"/>
      <c r="E878" s="148"/>
      <c r="F878" s="148"/>
      <c r="G878" s="148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</row>
    <row r="879" spans="1:33" ht="14.25" customHeight="1" x14ac:dyDescent="0.3">
      <c r="A879" s="148"/>
      <c r="B879" s="148"/>
      <c r="C879" s="148"/>
      <c r="D879" s="148"/>
      <c r="E879" s="148"/>
      <c r="F879" s="148"/>
      <c r="G879" s="148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</row>
    <row r="880" spans="1:33" ht="14.25" customHeight="1" x14ac:dyDescent="0.3">
      <c r="A880" s="148"/>
      <c r="B880" s="148"/>
      <c r="C880" s="148"/>
      <c r="D880" s="148"/>
      <c r="E880" s="148"/>
      <c r="F880" s="148"/>
      <c r="G880" s="148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T880" s="148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</row>
    <row r="881" spans="1:33" ht="14.25" customHeight="1" x14ac:dyDescent="0.3">
      <c r="A881" s="148"/>
      <c r="B881" s="148"/>
      <c r="C881" s="148"/>
      <c r="D881" s="148"/>
      <c r="E881" s="148"/>
      <c r="F881" s="148"/>
      <c r="G881" s="148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</row>
    <row r="882" spans="1:33" ht="14.25" customHeight="1" x14ac:dyDescent="0.3">
      <c r="A882" s="148"/>
      <c r="B882" s="148"/>
      <c r="C882" s="148"/>
      <c r="D882" s="148"/>
      <c r="E882" s="148"/>
      <c r="F882" s="148"/>
      <c r="G882" s="148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</row>
    <row r="883" spans="1:33" ht="14.25" customHeight="1" x14ac:dyDescent="0.3">
      <c r="A883" s="148"/>
      <c r="B883" s="148"/>
      <c r="C883" s="148"/>
      <c r="D883" s="148"/>
      <c r="E883" s="148"/>
      <c r="F883" s="148"/>
      <c r="G883" s="148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</row>
    <row r="884" spans="1:33" ht="14.25" customHeight="1" x14ac:dyDescent="0.3">
      <c r="A884" s="148"/>
      <c r="B884" s="148"/>
      <c r="C884" s="148"/>
      <c r="D884" s="148"/>
      <c r="E884" s="148"/>
      <c r="F884" s="148"/>
      <c r="G884" s="148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</row>
    <row r="885" spans="1:33" ht="14.25" customHeight="1" x14ac:dyDescent="0.3">
      <c r="A885" s="148"/>
      <c r="B885" s="148"/>
      <c r="C885" s="148"/>
      <c r="D885" s="148"/>
      <c r="E885" s="148"/>
      <c r="F885" s="148"/>
      <c r="G885" s="148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</row>
    <row r="886" spans="1:33" ht="14.25" customHeight="1" x14ac:dyDescent="0.3">
      <c r="A886" s="148"/>
      <c r="B886" s="148"/>
      <c r="C886" s="148"/>
      <c r="D886" s="148"/>
      <c r="E886" s="148"/>
      <c r="F886" s="148"/>
      <c r="G886" s="148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</row>
    <row r="887" spans="1:33" ht="14.25" customHeight="1" x14ac:dyDescent="0.3">
      <c r="A887" s="148"/>
      <c r="B887" s="148"/>
      <c r="C887" s="148"/>
      <c r="D887" s="148"/>
      <c r="E887" s="148"/>
      <c r="F887" s="148"/>
      <c r="G887" s="148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T887" s="148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</row>
    <row r="888" spans="1:33" ht="14.25" customHeight="1" x14ac:dyDescent="0.3">
      <c r="A888" s="148"/>
      <c r="B888" s="148"/>
      <c r="C888" s="148"/>
      <c r="D888" s="148"/>
      <c r="E888" s="148"/>
      <c r="F888" s="148"/>
      <c r="G888" s="148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</row>
    <row r="889" spans="1:33" ht="14.25" customHeight="1" x14ac:dyDescent="0.3">
      <c r="A889" s="148"/>
      <c r="B889" s="148"/>
      <c r="C889" s="148"/>
      <c r="D889" s="148"/>
      <c r="E889" s="148"/>
      <c r="F889" s="148"/>
      <c r="G889" s="148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</row>
    <row r="890" spans="1:33" ht="14.25" customHeight="1" x14ac:dyDescent="0.3">
      <c r="A890" s="148"/>
      <c r="B890" s="148"/>
      <c r="C890" s="148"/>
      <c r="D890" s="148"/>
      <c r="E890" s="148"/>
      <c r="F890" s="148"/>
      <c r="G890" s="148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</row>
    <row r="891" spans="1:33" ht="14.25" customHeight="1" x14ac:dyDescent="0.3">
      <c r="A891" s="148"/>
      <c r="B891" s="148"/>
      <c r="C891" s="148"/>
      <c r="D891" s="148"/>
      <c r="E891" s="148"/>
      <c r="F891" s="148"/>
      <c r="G891" s="148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</row>
    <row r="892" spans="1:33" ht="14.25" customHeight="1" x14ac:dyDescent="0.3">
      <c r="A892" s="148"/>
      <c r="B892" s="148"/>
      <c r="C892" s="148"/>
      <c r="D892" s="148"/>
      <c r="E892" s="148"/>
      <c r="F892" s="148"/>
      <c r="G892" s="148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</row>
    <row r="893" spans="1:33" ht="14.25" customHeight="1" x14ac:dyDescent="0.3">
      <c r="A893" s="148"/>
      <c r="B893" s="148"/>
      <c r="C893" s="148"/>
      <c r="D893" s="148"/>
      <c r="E893" s="148"/>
      <c r="F893" s="148"/>
      <c r="G893" s="148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</row>
    <row r="894" spans="1:33" ht="14.25" customHeight="1" x14ac:dyDescent="0.3">
      <c r="A894" s="148"/>
      <c r="B894" s="148"/>
      <c r="C894" s="148"/>
      <c r="D894" s="148"/>
      <c r="E894" s="148"/>
      <c r="F894" s="148"/>
      <c r="G894" s="148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</row>
    <row r="895" spans="1:33" ht="14.25" customHeight="1" x14ac:dyDescent="0.3">
      <c r="A895" s="148"/>
      <c r="B895" s="148"/>
      <c r="C895" s="148"/>
      <c r="D895" s="148"/>
      <c r="E895" s="148"/>
      <c r="F895" s="148"/>
      <c r="G895" s="148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</row>
    <row r="896" spans="1:33" ht="14.25" customHeight="1" x14ac:dyDescent="0.3">
      <c r="A896" s="148"/>
      <c r="B896" s="148"/>
      <c r="C896" s="148"/>
      <c r="D896" s="148"/>
      <c r="E896" s="148"/>
      <c r="F896" s="148"/>
      <c r="G896" s="148"/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</row>
    <row r="897" spans="1:33" ht="14.25" customHeight="1" x14ac:dyDescent="0.3">
      <c r="A897" s="148"/>
      <c r="B897" s="148"/>
      <c r="C897" s="148"/>
      <c r="D897" s="148"/>
      <c r="E897" s="148"/>
      <c r="F897" s="148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</row>
    <row r="898" spans="1:33" ht="14.25" customHeight="1" x14ac:dyDescent="0.3">
      <c r="A898" s="148"/>
      <c r="B898" s="148"/>
      <c r="C898" s="148"/>
      <c r="D898" s="148"/>
      <c r="E898" s="148"/>
      <c r="F898" s="148"/>
      <c r="G898" s="148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</row>
    <row r="899" spans="1:33" ht="14.25" customHeight="1" x14ac:dyDescent="0.3">
      <c r="A899" s="148"/>
      <c r="B899" s="148"/>
      <c r="C899" s="148"/>
      <c r="D899" s="148"/>
      <c r="E899" s="148"/>
      <c r="F899" s="148"/>
      <c r="G899" s="148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</row>
    <row r="900" spans="1:33" ht="14.25" customHeight="1" x14ac:dyDescent="0.3">
      <c r="A900" s="148"/>
      <c r="B900" s="148"/>
      <c r="C900" s="148"/>
      <c r="D900" s="148"/>
      <c r="E900" s="148"/>
      <c r="F900" s="148"/>
      <c r="G900" s="148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</row>
    <row r="901" spans="1:33" ht="14.25" customHeight="1" x14ac:dyDescent="0.3">
      <c r="A901" s="148"/>
      <c r="B901" s="148"/>
      <c r="C901" s="148"/>
      <c r="D901" s="148"/>
      <c r="E901" s="148"/>
      <c r="F901" s="148"/>
      <c r="G901" s="148"/>
      <c r="H901" s="148"/>
      <c r="I901" s="148"/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</row>
    <row r="902" spans="1:33" ht="14.25" customHeight="1" x14ac:dyDescent="0.3">
      <c r="A902" s="148"/>
      <c r="B902" s="148"/>
      <c r="C902" s="148"/>
      <c r="D902" s="148"/>
      <c r="E902" s="148"/>
      <c r="F902" s="148"/>
      <c r="G902" s="148"/>
      <c r="H902" s="148"/>
      <c r="I902" s="148"/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</row>
    <row r="903" spans="1:33" ht="14.25" customHeight="1" x14ac:dyDescent="0.3">
      <c r="A903" s="148"/>
      <c r="B903" s="148"/>
      <c r="C903" s="148"/>
      <c r="D903" s="148"/>
      <c r="E903" s="148"/>
      <c r="F903" s="148"/>
      <c r="G903" s="148"/>
      <c r="H903" s="148"/>
      <c r="I903" s="148"/>
      <c r="J903" s="148"/>
      <c r="K903" s="148"/>
      <c r="L903" s="148"/>
      <c r="M903" s="148"/>
      <c r="N903" s="148"/>
      <c r="O903" s="148"/>
      <c r="P903" s="148"/>
      <c r="Q903" s="148"/>
      <c r="R903" s="148"/>
      <c r="S903" s="148"/>
      <c r="T903" s="148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</row>
    <row r="904" spans="1:33" ht="14.25" customHeight="1" x14ac:dyDescent="0.3">
      <c r="A904" s="148"/>
      <c r="B904" s="148"/>
      <c r="C904" s="148"/>
      <c r="D904" s="148"/>
      <c r="E904" s="148"/>
      <c r="F904" s="148"/>
      <c r="G904" s="148"/>
      <c r="H904" s="148"/>
      <c r="I904" s="148"/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</row>
    <row r="905" spans="1:33" ht="14.25" customHeight="1" x14ac:dyDescent="0.3">
      <c r="A905" s="148"/>
      <c r="B905" s="148"/>
      <c r="C905" s="148"/>
      <c r="D905" s="148"/>
      <c r="E905" s="148"/>
      <c r="F905" s="148"/>
      <c r="G905" s="148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</row>
    <row r="906" spans="1:33" ht="14.25" customHeight="1" x14ac:dyDescent="0.3">
      <c r="A906" s="148"/>
      <c r="B906" s="148"/>
      <c r="C906" s="148"/>
      <c r="D906" s="148"/>
      <c r="E906" s="148"/>
      <c r="F906" s="148"/>
      <c r="G906" s="148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</row>
    <row r="907" spans="1:33" ht="14.25" customHeight="1" x14ac:dyDescent="0.3">
      <c r="A907" s="148"/>
      <c r="B907" s="148"/>
      <c r="C907" s="148"/>
      <c r="D907" s="148"/>
      <c r="E907" s="148"/>
      <c r="F907" s="148"/>
      <c r="G907" s="148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</row>
    <row r="908" spans="1:33" ht="14.25" customHeight="1" x14ac:dyDescent="0.3">
      <c r="A908" s="148"/>
      <c r="B908" s="148"/>
      <c r="C908" s="148"/>
      <c r="D908" s="148"/>
      <c r="E908" s="148"/>
      <c r="F908" s="148"/>
      <c r="G908" s="148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T908" s="148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</row>
    <row r="909" spans="1:33" ht="14.25" customHeight="1" x14ac:dyDescent="0.3">
      <c r="A909" s="148"/>
      <c r="B909" s="148"/>
      <c r="C909" s="148"/>
      <c r="D909" s="148"/>
      <c r="E909" s="148"/>
      <c r="F909" s="148"/>
      <c r="G909" s="148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</row>
    <row r="910" spans="1:33" ht="14.25" customHeight="1" x14ac:dyDescent="0.3">
      <c r="A910" s="148"/>
      <c r="B910" s="148"/>
      <c r="C910" s="148"/>
      <c r="D910" s="148"/>
      <c r="E910" s="148"/>
      <c r="F910" s="148"/>
      <c r="G910" s="148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T910" s="148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</row>
    <row r="911" spans="1:33" ht="14.25" customHeight="1" x14ac:dyDescent="0.3">
      <c r="A911" s="148"/>
      <c r="B911" s="148"/>
      <c r="C911" s="148"/>
      <c r="D911" s="148"/>
      <c r="E911" s="148"/>
      <c r="F911" s="148"/>
      <c r="G911" s="148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</row>
    <row r="912" spans="1:33" ht="14.25" customHeight="1" x14ac:dyDescent="0.3">
      <c r="A912" s="148"/>
      <c r="B912" s="148"/>
      <c r="C912" s="148"/>
      <c r="D912" s="148"/>
      <c r="E912" s="148"/>
      <c r="F912" s="148"/>
      <c r="G912" s="148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T912" s="148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</row>
    <row r="913" spans="1:33" ht="14.25" customHeight="1" x14ac:dyDescent="0.3">
      <c r="A913" s="148"/>
      <c r="B913" s="148"/>
      <c r="C913" s="148"/>
      <c r="D913" s="148"/>
      <c r="E913" s="148"/>
      <c r="F913" s="148"/>
      <c r="G913" s="148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</row>
    <row r="914" spans="1:33" ht="14.25" customHeight="1" x14ac:dyDescent="0.3">
      <c r="A914" s="148"/>
      <c r="B914" s="148"/>
      <c r="C914" s="148"/>
      <c r="D914" s="148"/>
      <c r="E914" s="148"/>
      <c r="F914" s="148"/>
      <c r="G914" s="148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</row>
    <row r="915" spans="1:33" ht="14.25" customHeight="1" x14ac:dyDescent="0.3">
      <c r="A915" s="148"/>
      <c r="B915" s="148"/>
      <c r="C915" s="148"/>
      <c r="D915" s="148"/>
      <c r="E915" s="148"/>
      <c r="F915" s="148"/>
      <c r="G915" s="148"/>
      <c r="H915" s="148"/>
      <c r="I915" s="148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  <c r="T915" s="148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</row>
    <row r="916" spans="1:33" ht="14.25" customHeight="1" x14ac:dyDescent="0.3">
      <c r="A916" s="148"/>
      <c r="B916" s="148"/>
      <c r="C916" s="148"/>
      <c r="D916" s="148"/>
      <c r="E916" s="148"/>
      <c r="F916" s="148"/>
      <c r="G916" s="148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T916" s="148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</row>
    <row r="917" spans="1:33" ht="14.25" customHeight="1" x14ac:dyDescent="0.3">
      <c r="A917" s="148"/>
      <c r="B917" s="148"/>
      <c r="C917" s="148"/>
      <c r="D917" s="148"/>
      <c r="E917" s="148"/>
      <c r="F917" s="148"/>
      <c r="G917" s="148"/>
      <c r="H917" s="148"/>
      <c r="I917" s="148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  <c r="T917" s="148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</row>
    <row r="918" spans="1:33" ht="14.25" customHeight="1" x14ac:dyDescent="0.3">
      <c r="A918" s="148"/>
      <c r="B918" s="148"/>
      <c r="C918" s="148"/>
      <c r="D918" s="148"/>
      <c r="E918" s="148"/>
      <c r="F918" s="148"/>
      <c r="G918" s="148"/>
      <c r="H918" s="148"/>
      <c r="I918" s="148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  <c r="T918" s="148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</row>
    <row r="919" spans="1:33" ht="14.25" customHeight="1" x14ac:dyDescent="0.3">
      <c r="A919" s="148"/>
      <c r="B919" s="148"/>
      <c r="C919" s="148"/>
      <c r="D919" s="148"/>
      <c r="E919" s="148"/>
      <c r="F919" s="148"/>
      <c r="G919" s="148"/>
      <c r="H919" s="148"/>
      <c r="I919" s="148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</row>
    <row r="920" spans="1:33" ht="14.25" customHeight="1" x14ac:dyDescent="0.3">
      <c r="A920" s="148"/>
      <c r="B920" s="148"/>
      <c r="C920" s="148"/>
      <c r="D920" s="148"/>
      <c r="E920" s="148"/>
      <c r="F920" s="148"/>
      <c r="G920" s="148"/>
      <c r="H920" s="148"/>
      <c r="I920" s="148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  <c r="T920" s="148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</row>
    <row r="921" spans="1:33" ht="14.25" customHeight="1" x14ac:dyDescent="0.3">
      <c r="A921" s="148"/>
      <c r="B921" s="148"/>
      <c r="C921" s="148"/>
      <c r="D921" s="148"/>
      <c r="E921" s="148"/>
      <c r="F921" s="148"/>
      <c r="G921" s="148"/>
      <c r="H921" s="148"/>
      <c r="I921" s="148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  <c r="T921" s="148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</row>
    <row r="922" spans="1:33" ht="14.25" customHeight="1" x14ac:dyDescent="0.3">
      <c r="A922" s="148"/>
      <c r="B922" s="148"/>
      <c r="C922" s="148"/>
      <c r="D922" s="148"/>
      <c r="E922" s="148"/>
      <c r="F922" s="148"/>
      <c r="G922" s="148"/>
      <c r="H922" s="148"/>
      <c r="I922" s="148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  <c r="T922" s="148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</row>
    <row r="923" spans="1:33" ht="14.25" customHeight="1" x14ac:dyDescent="0.3">
      <c r="A923" s="148"/>
      <c r="B923" s="148"/>
      <c r="C923" s="148"/>
      <c r="D923" s="148"/>
      <c r="E923" s="148"/>
      <c r="F923" s="148"/>
      <c r="G923" s="148"/>
      <c r="H923" s="148"/>
      <c r="I923" s="148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</row>
    <row r="924" spans="1:33" ht="14.25" customHeight="1" x14ac:dyDescent="0.3">
      <c r="A924" s="148"/>
      <c r="B924" s="148"/>
      <c r="C924" s="148"/>
      <c r="D924" s="148"/>
      <c r="E924" s="148"/>
      <c r="F924" s="148"/>
      <c r="G924" s="148"/>
      <c r="H924" s="148"/>
      <c r="I924" s="148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  <c r="T924" s="148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</row>
    <row r="925" spans="1:33" ht="14.25" customHeight="1" x14ac:dyDescent="0.3">
      <c r="A925" s="148"/>
      <c r="B925" s="148"/>
      <c r="C925" s="148"/>
      <c r="D925" s="148"/>
      <c r="E925" s="148"/>
      <c r="F925" s="148"/>
      <c r="G925" s="148"/>
      <c r="H925" s="148"/>
      <c r="I925" s="148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  <c r="T925" s="148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</row>
    <row r="926" spans="1:33" ht="14.25" customHeight="1" x14ac:dyDescent="0.3">
      <c r="A926" s="148"/>
      <c r="B926" s="148"/>
      <c r="C926" s="148"/>
      <c r="D926" s="148"/>
      <c r="E926" s="148"/>
      <c r="F926" s="148"/>
      <c r="G926" s="148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T926" s="148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</row>
    <row r="927" spans="1:33" ht="14.25" customHeight="1" x14ac:dyDescent="0.3">
      <c r="A927" s="148"/>
      <c r="B927" s="148"/>
      <c r="C927" s="148"/>
      <c r="D927" s="148"/>
      <c r="E927" s="148"/>
      <c r="F927" s="148"/>
      <c r="G927" s="148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T927" s="148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</row>
    <row r="928" spans="1:33" ht="14.25" customHeight="1" x14ac:dyDescent="0.3">
      <c r="A928" s="148"/>
      <c r="B928" s="148"/>
      <c r="C928" s="148"/>
      <c r="D928" s="148"/>
      <c r="E928" s="148"/>
      <c r="F928" s="148"/>
      <c r="G928" s="148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T928" s="148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</row>
    <row r="929" spans="1:33" ht="14.25" customHeight="1" x14ac:dyDescent="0.3">
      <c r="A929" s="148"/>
      <c r="B929" s="148"/>
      <c r="C929" s="148"/>
      <c r="D929" s="148"/>
      <c r="E929" s="148"/>
      <c r="F929" s="148"/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</row>
    <row r="930" spans="1:33" ht="14.25" customHeight="1" x14ac:dyDescent="0.3">
      <c r="A930" s="148"/>
      <c r="B930" s="148"/>
      <c r="C930" s="148"/>
      <c r="D930" s="148"/>
      <c r="E930" s="148"/>
      <c r="F930" s="148"/>
      <c r="G930" s="148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</row>
    <row r="931" spans="1:33" ht="14.25" customHeight="1" x14ac:dyDescent="0.3">
      <c r="A931" s="148"/>
      <c r="B931" s="148"/>
      <c r="C931" s="148"/>
      <c r="D931" s="148"/>
      <c r="E931" s="148"/>
      <c r="F931" s="148"/>
      <c r="G931" s="148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T931" s="148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</row>
    <row r="932" spans="1:33" ht="14.25" customHeight="1" x14ac:dyDescent="0.3">
      <c r="A932" s="148"/>
      <c r="B932" s="148"/>
      <c r="C932" s="148"/>
      <c r="D932" s="148"/>
      <c r="E932" s="148"/>
      <c r="F932" s="148"/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</row>
    <row r="933" spans="1:33" ht="14.25" customHeight="1" x14ac:dyDescent="0.3">
      <c r="A933" s="148"/>
      <c r="B933" s="148"/>
      <c r="C933" s="148"/>
      <c r="D933" s="148"/>
      <c r="E933" s="148"/>
      <c r="F933" s="148"/>
      <c r="G933" s="148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</row>
    <row r="934" spans="1:33" ht="14.25" customHeight="1" x14ac:dyDescent="0.3">
      <c r="A934" s="148"/>
      <c r="B934" s="148"/>
      <c r="C934" s="148"/>
      <c r="D934" s="148"/>
      <c r="E934" s="148"/>
      <c r="F934" s="148"/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</row>
    <row r="935" spans="1:33" ht="14.25" customHeight="1" x14ac:dyDescent="0.3">
      <c r="A935" s="148"/>
      <c r="B935" s="148"/>
      <c r="C935" s="148"/>
      <c r="D935" s="148"/>
      <c r="E935" s="148"/>
      <c r="F935" s="148"/>
      <c r="G935" s="148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T935" s="148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</row>
    <row r="936" spans="1:33" ht="14.25" customHeight="1" x14ac:dyDescent="0.3">
      <c r="A936" s="148"/>
      <c r="B936" s="148"/>
      <c r="C936" s="148"/>
      <c r="D936" s="148"/>
      <c r="E936" s="148"/>
      <c r="F936" s="148"/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</row>
    <row r="937" spans="1:33" ht="14.25" customHeight="1" x14ac:dyDescent="0.3">
      <c r="A937" s="148"/>
      <c r="B937" s="148"/>
      <c r="C937" s="148"/>
      <c r="D937" s="148"/>
      <c r="E937" s="148"/>
      <c r="F937" s="148"/>
      <c r="G937" s="148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T937" s="148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</row>
    <row r="938" spans="1:33" ht="14.25" customHeight="1" x14ac:dyDescent="0.3">
      <c r="A938" s="148"/>
      <c r="B938" s="148"/>
      <c r="C938" s="148"/>
      <c r="D938" s="148"/>
      <c r="E938" s="148"/>
      <c r="F938" s="148"/>
      <c r="G938" s="148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T938" s="148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</row>
    <row r="939" spans="1:33" ht="14.25" customHeight="1" x14ac:dyDescent="0.3">
      <c r="A939" s="148"/>
      <c r="B939" s="148"/>
      <c r="C939" s="148"/>
      <c r="D939" s="148"/>
      <c r="E939" s="148"/>
      <c r="F939" s="148"/>
      <c r="G939" s="148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T939" s="148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</row>
    <row r="940" spans="1:33" ht="14.25" customHeight="1" x14ac:dyDescent="0.3">
      <c r="A940" s="148"/>
      <c r="B940" s="148"/>
      <c r="C940" s="148"/>
      <c r="D940" s="148"/>
      <c r="E940" s="148"/>
      <c r="F940" s="148"/>
      <c r="G940" s="148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</row>
    <row r="941" spans="1:33" ht="14.25" customHeight="1" x14ac:dyDescent="0.3">
      <c r="A941" s="148"/>
      <c r="B941" s="148"/>
      <c r="C941" s="148"/>
      <c r="D941" s="148"/>
      <c r="E941" s="148"/>
      <c r="F941" s="148"/>
      <c r="G941" s="148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T941" s="148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</row>
    <row r="942" spans="1:33" ht="14.25" customHeight="1" x14ac:dyDescent="0.3">
      <c r="A942" s="148"/>
      <c r="B942" s="148"/>
      <c r="C942" s="148"/>
      <c r="D942" s="148"/>
      <c r="E942" s="148"/>
      <c r="F942" s="148"/>
      <c r="G942" s="148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T942" s="148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</row>
    <row r="943" spans="1:33" ht="14.25" customHeight="1" x14ac:dyDescent="0.3">
      <c r="A943" s="148"/>
      <c r="B943" s="148"/>
      <c r="C943" s="148"/>
      <c r="D943" s="148"/>
      <c r="E943" s="148"/>
      <c r="F943" s="148"/>
      <c r="G943" s="148"/>
      <c r="H943" s="148"/>
      <c r="I943" s="148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  <c r="T943" s="148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</row>
    <row r="944" spans="1:33" ht="14.25" customHeight="1" x14ac:dyDescent="0.3">
      <c r="A944" s="148"/>
      <c r="B944" s="148"/>
      <c r="C944" s="148"/>
      <c r="D944" s="148"/>
      <c r="E944" s="148"/>
      <c r="F944" s="148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T944" s="148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</row>
    <row r="945" spans="1:33" ht="14.25" customHeight="1" x14ac:dyDescent="0.3">
      <c r="A945" s="148"/>
      <c r="B945" s="148"/>
      <c r="C945" s="148"/>
      <c r="D945" s="148"/>
      <c r="E945" s="148"/>
      <c r="F945" s="148"/>
      <c r="G945" s="148"/>
      <c r="H945" s="148"/>
      <c r="I945" s="148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</row>
    <row r="946" spans="1:33" ht="14.25" customHeight="1" x14ac:dyDescent="0.3">
      <c r="A946" s="148"/>
      <c r="B946" s="148"/>
      <c r="C946" s="148"/>
      <c r="D946" s="148"/>
      <c r="E946" s="148"/>
      <c r="F946" s="148"/>
      <c r="G946" s="148"/>
      <c r="H946" s="148"/>
      <c r="I946" s="148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  <c r="T946" s="148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</row>
    <row r="947" spans="1:33" ht="14.25" customHeight="1" x14ac:dyDescent="0.3">
      <c r="A947" s="148"/>
      <c r="B947" s="148"/>
      <c r="C947" s="148"/>
      <c r="D947" s="148"/>
      <c r="E947" s="148"/>
      <c r="F947" s="148"/>
      <c r="G947" s="148"/>
      <c r="H947" s="148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T947" s="148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</row>
    <row r="948" spans="1:33" ht="14.25" customHeight="1" x14ac:dyDescent="0.3">
      <c r="A948" s="148"/>
      <c r="B948" s="148"/>
      <c r="C948" s="148"/>
      <c r="D948" s="148"/>
      <c r="E948" s="148"/>
      <c r="F948" s="148"/>
      <c r="G948" s="148"/>
      <c r="H948" s="148"/>
      <c r="I948" s="148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  <c r="T948" s="148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</row>
    <row r="949" spans="1:33" ht="14.25" customHeight="1" x14ac:dyDescent="0.3">
      <c r="A949" s="148"/>
      <c r="B949" s="148"/>
      <c r="C949" s="148"/>
      <c r="D949" s="148"/>
      <c r="E949" s="148"/>
      <c r="F949" s="148"/>
      <c r="G949" s="148"/>
      <c r="H949" s="148"/>
      <c r="I949" s="148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  <c r="T949" s="148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</row>
    <row r="950" spans="1:33" ht="14.25" customHeight="1" x14ac:dyDescent="0.3">
      <c r="A950" s="148"/>
      <c r="B950" s="148"/>
      <c r="C950" s="148"/>
      <c r="D950" s="148"/>
      <c r="E950" s="148"/>
      <c r="F950" s="148"/>
      <c r="G950" s="148"/>
      <c r="H950" s="148"/>
      <c r="I950" s="148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  <c r="T950" s="148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</row>
    <row r="951" spans="1:33" ht="14.25" customHeight="1" x14ac:dyDescent="0.3">
      <c r="A951" s="148"/>
      <c r="B951" s="148"/>
      <c r="C951" s="148"/>
      <c r="D951" s="148"/>
      <c r="E951" s="148"/>
      <c r="F951" s="148"/>
      <c r="G951" s="148"/>
      <c r="H951" s="148"/>
      <c r="I951" s="148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  <c r="T951" s="148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</row>
    <row r="952" spans="1:33" ht="14.25" customHeight="1" x14ac:dyDescent="0.3">
      <c r="A952" s="148"/>
      <c r="B952" s="148"/>
      <c r="C952" s="148"/>
      <c r="D952" s="148"/>
      <c r="E952" s="148"/>
      <c r="F952" s="148"/>
      <c r="G952" s="148"/>
      <c r="H952" s="148"/>
      <c r="I952" s="148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  <c r="T952" s="148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</row>
    <row r="953" spans="1:33" ht="14.25" customHeight="1" x14ac:dyDescent="0.3">
      <c r="A953" s="148"/>
      <c r="B953" s="148"/>
      <c r="C953" s="148"/>
      <c r="D953" s="148"/>
      <c r="E953" s="148"/>
      <c r="F953" s="148"/>
      <c r="G953" s="148"/>
      <c r="H953" s="148"/>
      <c r="I953" s="148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  <c r="T953" s="148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</row>
    <row r="954" spans="1:33" ht="14.25" customHeight="1" x14ac:dyDescent="0.3">
      <c r="A954" s="148"/>
      <c r="B954" s="148"/>
      <c r="C954" s="148"/>
      <c r="D954" s="148"/>
      <c r="E954" s="148"/>
      <c r="F954" s="148"/>
      <c r="G954" s="148"/>
      <c r="H954" s="148"/>
      <c r="I954" s="148"/>
      <c r="J954" s="148"/>
      <c r="K954" s="148"/>
      <c r="L954" s="148"/>
      <c r="M954" s="148"/>
      <c r="N954" s="148"/>
      <c r="O954" s="148"/>
      <c r="P954" s="148"/>
      <c r="Q954" s="148"/>
      <c r="R954" s="148"/>
      <c r="S954" s="148"/>
      <c r="T954" s="148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</row>
    <row r="955" spans="1:33" ht="14.25" customHeight="1" x14ac:dyDescent="0.3">
      <c r="A955" s="148"/>
      <c r="B955" s="148"/>
      <c r="C955" s="148"/>
      <c r="D955" s="148"/>
      <c r="E955" s="148"/>
      <c r="F955" s="148"/>
      <c r="G955" s="148"/>
      <c r="H955" s="148"/>
      <c r="I955" s="148"/>
      <c r="J955" s="148"/>
      <c r="K955" s="148"/>
      <c r="L955" s="148"/>
      <c r="M955" s="148"/>
      <c r="N955" s="148"/>
      <c r="O955" s="148"/>
      <c r="P955" s="148"/>
      <c r="Q955" s="148"/>
      <c r="R955" s="148"/>
      <c r="S955" s="148"/>
      <c r="T955" s="148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</row>
    <row r="956" spans="1:33" ht="14.25" customHeight="1" x14ac:dyDescent="0.3">
      <c r="A956" s="148"/>
      <c r="B956" s="148"/>
      <c r="C956" s="148"/>
      <c r="D956" s="148"/>
      <c r="E956" s="148"/>
      <c r="F956" s="148"/>
      <c r="G956" s="148"/>
      <c r="H956" s="148"/>
      <c r="I956" s="148"/>
      <c r="J956" s="148"/>
      <c r="K956" s="148"/>
      <c r="L956" s="148"/>
      <c r="M956" s="148"/>
      <c r="N956" s="148"/>
      <c r="O956" s="148"/>
      <c r="P956" s="148"/>
      <c r="Q956" s="148"/>
      <c r="R956" s="148"/>
      <c r="S956" s="148"/>
      <c r="T956" s="148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</row>
    <row r="957" spans="1:33" ht="14.25" customHeight="1" x14ac:dyDescent="0.3">
      <c r="A957" s="148"/>
      <c r="B957" s="148"/>
      <c r="C957" s="148"/>
      <c r="D957" s="148"/>
      <c r="E957" s="148"/>
      <c r="F957" s="148"/>
      <c r="G957" s="148"/>
      <c r="H957" s="148"/>
      <c r="I957" s="148"/>
      <c r="J957" s="148"/>
      <c r="K957" s="148"/>
      <c r="L957" s="148"/>
      <c r="M957" s="148"/>
      <c r="N957" s="148"/>
      <c r="O957" s="148"/>
      <c r="P957" s="148"/>
      <c r="Q957" s="148"/>
      <c r="R957" s="148"/>
      <c r="S957" s="148"/>
      <c r="T957" s="148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</row>
    <row r="958" spans="1:33" ht="14.25" customHeight="1" x14ac:dyDescent="0.3">
      <c r="A958" s="148"/>
      <c r="B958" s="148"/>
      <c r="C958" s="148"/>
      <c r="D958" s="148"/>
      <c r="E958" s="148"/>
      <c r="F958" s="148"/>
      <c r="G958" s="148"/>
      <c r="H958" s="148"/>
      <c r="I958" s="148"/>
      <c r="J958" s="148"/>
      <c r="K958" s="148"/>
      <c r="L958" s="148"/>
      <c r="M958" s="148"/>
      <c r="N958" s="148"/>
      <c r="O958" s="148"/>
      <c r="P958" s="148"/>
      <c r="Q958" s="148"/>
      <c r="R958" s="148"/>
      <c r="S958" s="148"/>
      <c r="T958" s="148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</row>
    <row r="959" spans="1:33" ht="14.25" customHeight="1" x14ac:dyDescent="0.3">
      <c r="A959" s="148"/>
      <c r="B959" s="148"/>
      <c r="C959" s="148"/>
      <c r="D959" s="148"/>
      <c r="E959" s="148"/>
      <c r="F959" s="148"/>
      <c r="G959" s="148"/>
      <c r="H959" s="148"/>
      <c r="I959" s="148"/>
      <c r="J959" s="148"/>
      <c r="K959" s="148"/>
      <c r="L959" s="148"/>
      <c r="M959" s="148"/>
      <c r="N959" s="148"/>
      <c r="O959" s="148"/>
      <c r="P959" s="148"/>
      <c r="Q959" s="148"/>
      <c r="R959" s="148"/>
      <c r="S959" s="148"/>
      <c r="T959" s="148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</row>
    <row r="960" spans="1:33" ht="14.25" customHeight="1" x14ac:dyDescent="0.3">
      <c r="A960" s="148"/>
      <c r="B960" s="148"/>
      <c r="C960" s="148"/>
      <c r="D960" s="148"/>
      <c r="E960" s="148"/>
      <c r="F960" s="148"/>
      <c r="G960" s="148"/>
      <c r="H960" s="148"/>
      <c r="I960" s="148"/>
      <c r="J960" s="148"/>
      <c r="K960" s="148"/>
      <c r="L960" s="148"/>
      <c r="M960" s="148"/>
      <c r="N960" s="148"/>
      <c r="O960" s="148"/>
      <c r="P960" s="148"/>
      <c r="Q960" s="148"/>
      <c r="R960" s="148"/>
      <c r="S960" s="148"/>
      <c r="T960" s="148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</row>
    <row r="961" spans="1:33" ht="14.25" customHeight="1" x14ac:dyDescent="0.3">
      <c r="A961" s="148"/>
      <c r="B961" s="148"/>
      <c r="C961" s="148"/>
      <c r="D961" s="148"/>
      <c r="E961" s="148"/>
      <c r="F961" s="148"/>
      <c r="G961" s="148"/>
      <c r="H961" s="148"/>
      <c r="I961" s="148"/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T961" s="148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</row>
    <row r="962" spans="1:33" ht="14.25" customHeight="1" x14ac:dyDescent="0.3">
      <c r="A962" s="148"/>
      <c r="B962" s="148"/>
      <c r="C962" s="148"/>
      <c r="D962" s="148"/>
      <c r="E962" s="148"/>
      <c r="F962" s="148"/>
      <c r="G962" s="148"/>
      <c r="H962" s="148"/>
      <c r="I962" s="148"/>
      <c r="J962" s="148"/>
      <c r="K962" s="148"/>
      <c r="L962" s="148"/>
      <c r="M962" s="148"/>
      <c r="N962" s="148"/>
      <c r="O962" s="148"/>
      <c r="P962" s="148"/>
      <c r="Q962" s="148"/>
      <c r="R962" s="148"/>
      <c r="S962" s="148"/>
      <c r="T962" s="148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</row>
    <row r="963" spans="1:33" ht="14.25" customHeight="1" x14ac:dyDescent="0.3">
      <c r="A963" s="148"/>
      <c r="B963" s="148"/>
      <c r="C963" s="148"/>
      <c r="D963" s="148"/>
      <c r="E963" s="148"/>
      <c r="F963" s="148"/>
      <c r="G963" s="148"/>
      <c r="H963" s="148"/>
      <c r="I963" s="148"/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</row>
    <row r="964" spans="1:33" ht="14.25" customHeight="1" x14ac:dyDescent="0.3">
      <c r="A964" s="148"/>
      <c r="B964" s="148"/>
      <c r="C964" s="148"/>
      <c r="D964" s="148"/>
      <c r="E964" s="148"/>
      <c r="F964" s="148"/>
      <c r="G964" s="148"/>
      <c r="H964" s="148"/>
      <c r="I964" s="148"/>
      <c r="J964" s="148"/>
      <c r="K964" s="148"/>
      <c r="L964" s="148"/>
      <c r="M964" s="148"/>
      <c r="N964" s="148"/>
      <c r="O964" s="148"/>
      <c r="P964" s="148"/>
      <c r="Q964" s="148"/>
      <c r="R964" s="148"/>
      <c r="S964" s="148"/>
      <c r="T964" s="148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</row>
    <row r="965" spans="1:33" ht="14.25" customHeight="1" x14ac:dyDescent="0.3">
      <c r="A965" s="148"/>
      <c r="B965" s="148"/>
      <c r="C965" s="148"/>
      <c r="D965" s="148"/>
      <c r="E965" s="148"/>
      <c r="F965" s="148"/>
      <c r="G965" s="148"/>
      <c r="H965" s="148"/>
      <c r="I965" s="148"/>
      <c r="J965" s="148"/>
      <c r="K965" s="148"/>
      <c r="L965" s="148"/>
      <c r="M965" s="148"/>
      <c r="N965" s="148"/>
      <c r="O965" s="148"/>
      <c r="P965" s="148"/>
      <c r="Q965" s="148"/>
      <c r="R965" s="148"/>
      <c r="S965" s="148"/>
      <c r="T965" s="148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</row>
    <row r="966" spans="1:33" ht="14.25" customHeight="1" x14ac:dyDescent="0.3">
      <c r="A966" s="148"/>
      <c r="B966" s="148"/>
      <c r="C966" s="148"/>
      <c r="D966" s="148"/>
      <c r="E966" s="148"/>
      <c r="F966" s="148"/>
      <c r="G966" s="148"/>
      <c r="H966" s="148"/>
      <c r="I966" s="148"/>
      <c r="J966" s="148"/>
      <c r="K966" s="148"/>
      <c r="L966" s="148"/>
      <c r="M966" s="148"/>
      <c r="N966" s="148"/>
      <c r="O966" s="148"/>
      <c r="P966" s="148"/>
      <c r="Q966" s="148"/>
      <c r="R966" s="148"/>
      <c r="S966" s="148"/>
      <c r="T966" s="148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</row>
    <row r="967" spans="1:33" ht="14.25" customHeight="1" x14ac:dyDescent="0.3">
      <c r="A967" s="148"/>
      <c r="B967" s="148"/>
      <c r="C967" s="148"/>
      <c r="D967" s="148"/>
      <c r="E967" s="148"/>
      <c r="F967" s="148"/>
      <c r="G967" s="148"/>
      <c r="H967" s="148"/>
      <c r="I967" s="148"/>
      <c r="J967" s="148"/>
      <c r="K967" s="148"/>
      <c r="L967" s="148"/>
      <c r="M967" s="148"/>
      <c r="N967" s="148"/>
      <c r="O967" s="148"/>
      <c r="P967" s="148"/>
      <c r="Q967" s="148"/>
      <c r="R967" s="148"/>
      <c r="S967" s="148"/>
      <c r="T967" s="148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</row>
    <row r="968" spans="1:33" ht="14.25" customHeight="1" x14ac:dyDescent="0.3">
      <c r="A968" s="148"/>
      <c r="B968" s="148"/>
      <c r="C968" s="148"/>
      <c r="D968" s="148"/>
      <c r="E968" s="148"/>
      <c r="F968" s="148"/>
      <c r="G968" s="148"/>
      <c r="H968" s="148"/>
      <c r="I968" s="148"/>
      <c r="J968" s="148"/>
      <c r="K968" s="148"/>
      <c r="L968" s="148"/>
      <c r="M968" s="148"/>
      <c r="N968" s="148"/>
      <c r="O968" s="148"/>
      <c r="P968" s="148"/>
      <c r="Q968" s="148"/>
      <c r="R968" s="148"/>
      <c r="S968" s="148"/>
      <c r="T968" s="148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</row>
    <row r="969" spans="1:33" ht="14.25" customHeight="1" x14ac:dyDescent="0.3">
      <c r="A969" s="148"/>
      <c r="B969" s="148"/>
      <c r="C969" s="148"/>
      <c r="D969" s="148"/>
      <c r="E969" s="148"/>
      <c r="F969" s="148"/>
      <c r="G969" s="148"/>
      <c r="H969" s="148"/>
      <c r="I969" s="148"/>
      <c r="J969" s="148"/>
      <c r="K969" s="148"/>
      <c r="L969" s="148"/>
      <c r="M969" s="148"/>
      <c r="N969" s="148"/>
      <c r="O969" s="148"/>
      <c r="P969" s="148"/>
      <c r="Q969" s="148"/>
      <c r="R969" s="148"/>
      <c r="S969" s="148"/>
      <c r="T969" s="148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</row>
    <row r="970" spans="1:33" ht="14.25" customHeight="1" x14ac:dyDescent="0.3">
      <c r="A970" s="148"/>
      <c r="B970" s="148"/>
      <c r="C970" s="148"/>
      <c r="D970" s="148"/>
      <c r="E970" s="148"/>
      <c r="F970" s="148"/>
      <c r="G970" s="148"/>
      <c r="H970" s="148"/>
      <c r="I970" s="148"/>
      <c r="J970" s="148"/>
      <c r="K970" s="148"/>
      <c r="L970" s="148"/>
      <c r="M970" s="148"/>
      <c r="N970" s="148"/>
      <c r="O970" s="148"/>
      <c r="P970" s="148"/>
      <c r="Q970" s="148"/>
      <c r="R970" s="148"/>
      <c r="S970" s="148"/>
      <c r="T970" s="148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</row>
    <row r="971" spans="1:33" ht="14.25" customHeight="1" x14ac:dyDescent="0.3">
      <c r="A971" s="148"/>
      <c r="B971" s="148"/>
      <c r="C971" s="148"/>
      <c r="D971" s="148"/>
      <c r="E971" s="148"/>
      <c r="F971" s="148"/>
      <c r="G971" s="148"/>
      <c r="H971" s="148"/>
      <c r="I971" s="148"/>
      <c r="J971" s="148"/>
      <c r="K971" s="148"/>
      <c r="L971" s="148"/>
      <c r="M971" s="148"/>
      <c r="N971" s="148"/>
      <c r="O971" s="148"/>
      <c r="P971" s="148"/>
      <c r="Q971" s="148"/>
      <c r="R971" s="148"/>
      <c r="S971" s="148"/>
      <c r="T971" s="148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</row>
    <row r="972" spans="1:33" ht="14.25" customHeight="1" x14ac:dyDescent="0.3">
      <c r="A972" s="148"/>
      <c r="B972" s="148"/>
      <c r="C972" s="148"/>
      <c r="D972" s="148"/>
      <c r="E972" s="148"/>
      <c r="F972" s="148"/>
      <c r="G972" s="148"/>
      <c r="H972" s="148"/>
      <c r="I972" s="148"/>
      <c r="J972" s="148"/>
      <c r="K972" s="148"/>
      <c r="L972" s="148"/>
      <c r="M972" s="148"/>
      <c r="N972" s="148"/>
      <c r="O972" s="148"/>
      <c r="P972" s="148"/>
      <c r="Q972" s="148"/>
      <c r="R972" s="148"/>
      <c r="S972" s="148"/>
      <c r="T972" s="148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</row>
    <row r="973" spans="1:33" ht="14.25" customHeight="1" x14ac:dyDescent="0.3">
      <c r="A973" s="148"/>
      <c r="B973" s="148"/>
      <c r="C973" s="148"/>
      <c r="D973" s="148"/>
      <c r="E973" s="148"/>
      <c r="F973" s="148"/>
      <c r="G973" s="148"/>
      <c r="H973" s="148"/>
      <c r="I973" s="148"/>
      <c r="J973" s="148"/>
      <c r="K973" s="148"/>
      <c r="L973" s="148"/>
      <c r="M973" s="148"/>
      <c r="N973" s="148"/>
      <c r="O973" s="148"/>
      <c r="P973" s="148"/>
      <c r="Q973" s="148"/>
      <c r="R973" s="148"/>
      <c r="S973" s="148"/>
      <c r="T973" s="148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</row>
    <row r="974" spans="1:33" ht="14.25" customHeight="1" x14ac:dyDescent="0.3">
      <c r="A974" s="148"/>
      <c r="B974" s="148"/>
      <c r="C974" s="148"/>
      <c r="D974" s="148"/>
      <c r="E974" s="148"/>
      <c r="F974" s="148"/>
      <c r="G974" s="148"/>
      <c r="H974" s="148"/>
      <c r="I974" s="148"/>
      <c r="J974" s="148"/>
      <c r="K974" s="148"/>
      <c r="L974" s="148"/>
      <c r="M974" s="148"/>
      <c r="N974" s="148"/>
      <c r="O974" s="148"/>
      <c r="P974" s="148"/>
      <c r="Q974" s="148"/>
      <c r="R974" s="148"/>
      <c r="S974" s="148"/>
      <c r="T974" s="148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</row>
    <row r="975" spans="1:33" ht="14.25" customHeight="1" x14ac:dyDescent="0.3">
      <c r="A975" s="148"/>
      <c r="B975" s="148"/>
      <c r="C975" s="148"/>
      <c r="D975" s="148"/>
      <c r="E975" s="148"/>
      <c r="F975" s="148"/>
      <c r="G975" s="148"/>
      <c r="H975" s="148"/>
      <c r="I975" s="148"/>
      <c r="J975" s="148"/>
      <c r="K975" s="148"/>
      <c r="L975" s="148"/>
      <c r="M975" s="148"/>
      <c r="N975" s="148"/>
      <c r="O975" s="148"/>
      <c r="P975" s="148"/>
      <c r="Q975" s="148"/>
      <c r="R975" s="148"/>
      <c r="S975" s="148"/>
      <c r="T975" s="148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</row>
    <row r="976" spans="1:33" ht="14.25" customHeight="1" x14ac:dyDescent="0.3">
      <c r="A976" s="148"/>
      <c r="B976" s="148"/>
      <c r="C976" s="148"/>
      <c r="D976" s="148"/>
      <c r="E976" s="148"/>
      <c r="F976" s="148"/>
      <c r="G976" s="148"/>
      <c r="H976" s="148"/>
      <c r="I976" s="148"/>
      <c r="J976" s="148"/>
      <c r="K976" s="148"/>
      <c r="L976" s="148"/>
      <c r="M976" s="148"/>
      <c r="N976" s="148"/>
      <c r="O976" s="148"/>
      <c r="P976" s="148"/>
      <c r="Q976" s="148"/>
      <c r="R976" s="148"/>
      <c r="S976" s="148"/>
      <c r="T976" s="148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</row>
    <row r="977" spans="1:33" ht="14.25" customHeight="1" x14ac:dyDescent="0.3">
      <c r="A977" s="148"/>
      <c r="B977" s="148"/>
      <c r="C977" s="148"/>
      <c r="D977" s="148"/>
      <c r="E977" s="148"/>
      <c r="F977" s="148"/>
      <c r="G977" s="148"/>
      <c r="H977" s="148"/>
      <c r="I977" s="148"/>
      <c r="J977" s="148"/>
      <c r="K977" s="148"/>
      <c r="L977" s="148"/>
      <c r="M977" s="148"/>
      <c r="N977" s="148"/>
      <c r="O977" s="148"/>
      <c r="P977" s="148"/>
      <c r="Q977" s="148"/>
      <c r="R977" s="148"/>
      <c r="S977" s="148"/>
      <c r="T977" s="148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</row>
    <row r="978" spans="1:33" ht="14.25" customHeight="1" x14ac:dyDescent="0.3">
      <c r="A978" s="148"/>
      <c r="B978" s="148"/>
      <c r="C978" s="148"/>
      <c r="D978" s="148"/>
      <c r="E978" s="148"/>
      <c r="F978" s="148"/>
      <c r="G978" s="148"/>
      <c r="H978" s="148"/>
      <c r="I978" s="148"/>
      <c r="J978" s="148"/>
      <c r="K978" s="148"/>
      <c r="L978" s="148"/>
      <c r="M978" s="148"/>
      <c r="N978" s="148"/>
      <c r="O978" s="148"/>
      <c r="P978" s="148"/>
      <c r="Q978" s="148"/>
      <c r="R978" s="148"/>
      <c r="S978" s="148"/>
      <c r="T978" s="148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</row>
    <row r="979" spans="1:33" ht="14.25" customHeight="1" x14ac:dyDescent="0.3">
      <c r="A979" s="148"/>
      <c r="B979" s="148"/>
      <c r="C979" s="148"/>
      <c r="D979" s="148"/>
      <c r="E979" s="148"/>
      <c r="F979" s="148"/>
      <c r="G979" s="148"/>
      <c r="H979" s="148"/>
      <c r="I979" s="148"/>
      <c r="J979" s="148"/>
      <c r="K979" s="148"/>
      <c r="L979" s="148"/>
      <c r="M979" s="148"/>
      <c r="N979" s="148"/>
      <c r="O979" s="148"/>
      <c r="P979" s="148"/>
      <c r="Q979" s="148"/>
      <c r="R979" s="148"/>
      <c r="S979" s="148"/>
      <c r="T979" s="148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</row>
    <row r="980" spans="1:33" ht="14.25" customHeight="1" x14ac:dyDescent="0.3">
      <c r="A980" s="148"/>
      <c r="B980" s="148"/>
      <c r="C980" s="148"/>
      <c r="D980" s="148"/>
      <c r="E980" s="148"/>
      <c r="F980" s="148"/>
      <c r="G980" s="148"/>
      <c r="H980" s="148"/>
      <c r="I980" s="148"/>
      <c r="J980" s="148"/>
      <c r="K980" s="148"/>
      <c r="L980" s="148"/>
      <c r="M980" s="148"/>
      <c r="N980" s="148"/>
      <c r="O980" s="148"/>
      <c r="P980" s="148"/>
      <c r="Q980" s="148"/>
      <c r="R980" s="148"/>
      <c r="S980" s="148"/>
      <c r="T980" s="148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</row>
    <row r="981" spans="1:33" ht="14.25" customHeight="1" x14ac:dyDescent="0.3">
      <c r="A981" s="148"/>
      <c r="B981" s="148"/>
      <c r="C981" s="148"/>
      <c r="D981" s="148"/>
      <c r="E981" s="148"/>
      <c r="F981" s="148"/>
      <c r="G981" s="148"/>
      <c r="H981" s="148"/>
      <c r="I981" s="148"/>
      <c r="J981" s="148"/>
      <c r="K981" s="148"/>
      <c r="L981" s="148"/>
      <c r="M981" s="148"/>
      <c r="N981" s="148"/>
      <c r="O981" s="148"/>
      <c r="P981" s="148"/>
      <c r="Q981" s="148"/>
      <c r="R981" s="148"/>
      <c r="S981" s="148"/>
      <c r="T981" s="148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</row>
    <row r="982" spans="1:33" ht="14.25" customHeight="1" x14ac:dyDescent="0.3">
      <c r="A982" s="148"/>
      <c r="B982" s="148"/>
      <c r="C982" s="148"/>
      <c r="D982" s="148"/>
      <c r="E982" s="148"/>
      <c r="F982" s="148"/>
      <c r="G982" s="148"/>
      <c r="H982" s="148"/>
      <c r="I982" s="148"/>
      <c r="J982" s="148"/>
      <c r="K982" s="148"/>
      <c r="L982" s="148"/>
      <c r="M982" s="148"/>
      <c r="N982" s="148"/>
      <c r="O982" s="148"/>
      <c r="P982" s="148"/>
      <c r="Q982" s="148"/>
      <c r="R982" s="148"/>
      <c r="S982" s="148"/>
      <c r="T982" s="148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</row>
    <row r="983" spans="1:33" ht="14.25" customHeight="1" x14ac:dyDescent="0.3">
      <c r="A983" s="148"/>
      <c r="B983" s="148"/>
      <c r="C983" s="148"/>
      <c r="D983" s="148"/>
      <c r="E983" s="148"/>
      <c r="F983" s="148"/>
      <c r="G983" s="148"/>
      <c r="H983" s="148"/>
      <c r="I983" s="148"/>
      <c r="J983" s="148"/>
      <c r="K983" s="148"/>
      <c r="L983" s="148"/>
      <c r="M983" s="148"/>
      <c r="N983" s="148"/>
      <c r="O983" s="148"/>
      <c r="P983" s="148"/>
      <c r="Q983" s="148"/>
      <c r="R983" s="148"/>
      <c r="S983" s="148"/>
      <c r="T983" s="148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</row>
    <row r="984" spans="1:33" ht="14.25" customHeight="1" x14ac:dyDescent="0.3">
      <c r="A984" s="148"/>
      <c r="B984" s="148"/>
      <c r="C984" s="148"/>
      <c r="D984" s="148"/>
      <c r="E984" s="148"/>
      <c r="F984" s="148"/>
      <c r="G984" s="148"/>
      <c r="H984" s="148"/>
      <c r="I984" s="148"/>
      <c r="J984" s="148"/>
      <c r="K984" s="148"/>
      <c r="L984" s="148"/>
      <c r="M984" s="148"/>
      <c r="N984" s="148"/>
      <c r="O984" s="148"/>
      <c r="P984" s="148"/>
      <c r="Q984" s="148"/>
      <c r="R984" s="148"/>
      <c r="S984" s="148"/>
      <c r="T984" s="148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</row>
    <row r="985" spans="1:33" ht="14.25" customHeight="1" x14ac:dyDescent="0.3">
      <c r="A985" s="148"/>
      <c r="B985" s="148"/>
      <c r="C985" s="148"/>
      <c r="D985" s="148"/>
      <c r="E985" s="148"/>
      <c r="F985" s="148"/>
      <c r="G985" s="148"/>
      <c r="H985" s="148"/>
      <c r="I985" s="148"/>
      <c r="J985" s="148"/>
      <c r="K985" s="148"/>
      <c r="L985" s="148"/>
      <c r="M985" s="148"/>
      <c r="N985" s="148"/>
      <c r="O985" s="148"/>
      <c r="P985" s="148"/>
      <c r="Q985" s="148"/>
      <c r="R985" s="148"/>
      <c r="S985" s="148"/>
      <c r="T985" s="148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</row>
    <row r="986" spans="1:33" ht="14.25" customHeight="1" x14ac:dyDescent="0.3">
      <c r="A986" s="148"/>
      <c r="B986" s="148"/>
      <c r="C986" s="148"/>
      <c r="D986" s="148"/>
      <c r="E986" s="148"/>
      <c r="F986" s="148"/>
      <c r="G986" s="148"/>
      <c r="H986" s="148"/>
      <c r="I986" s="148"/>
      <c r="J986" s="148"/>
      <c r="K986" s="148"/>
      <c r="L986" s="148"/>
      <c r="M986" s="148"/>
      <c r="N986" s="148"/>
      <c r="O986" s="148"/>
      <c r="P986" s="148"/>
      <c r="Q986" s="148"/>
      <c r="R986" s="148"/>
      <c r="S986" s="148"/>
      <c r="T986" s="148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</row>
    <row r="987" spans="1:33" ht="14.25" customHeight="1" x14ac:dyDescent="0.3">
      <c r="A987" s="148"/>
      <c r="B987" s="148"/>
      <c r="C987" s="148"/>
      <c r="D987" s="148"/>
      <c r="E987" s="148"/>
      <c r="F987" s="148"/>
      <c r="G987" s="148"/>
      <c r="H987" s="148"/>
      <c r="I987" s="148"/>
      <c r="J987" s="148"/>
      <c r="K987" s="148"/>
      <c r="L987" s="148"/>
      <c r="M987" s="148"/>
      <c r="N987" s="148"/>
      <c r="O987" s="148"/>
      <c r="P987" s="148"/>
      <c r="Q987" s="148"/>
      <c r="R987" s="148"/>
      <c r="S987" s="148"/>
      <c r="T987" s="148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</row>
    <row r="988" spans="1:33" ht="14.25" customHeight="1" x14ac:dyDescent="0.3">
      <c r="A988" s="148"/>
      <c r="B988" s="148"/>
      <c r="C988" s="148"/>
      <c r="D988" s="148"/>
      <c r="E988" s="148"/>
      <c r="F988" s="148"/>
      <c r="G988" s="148"/>
      <c r="H988" s="148"/>
      <c r="I988" s="148"/>
      <c r="J988" s="148"/>
      <c r="K988" s="148"/>
      <c r="L988" s="148"/>
      <c r="M988" s="148"/>
      <c r="N988" s="148"/>
      <c r="O988" s="148"/>
      <c r="P988" s="148"/>
      <c r="Q988" s="148"/>
      <c r="R988" s="148"/>
      <c r="S988" s="148"/>
      <c r="T988" s="148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</row>
    <row r="989" spans="1:33" ht="14.25" customHeight="1" x14ac:dyDescent="0.3">
      <c r="A989" s="148"/>
      <c r="B989" s="148"/>
      <c r="C989" s="148"/>
      <c r="D989" s="148"/>
      <c r="E989" s="148"/>
      <c r="F989" s="148"/>
      <c r="G989" s="148"/>
      <c r="H989" s="148"/>
      <c r="I989" s="148"/>
      <c r="J989" s="148"/>
      <c r="K989" s="148"/>
      <c r="L989" s="148"/>
      <c r="M989" s="148"/>
      <c r="N989" s="148"/>
      <c r="O989" s="148"/>
      <c r="P989" s="148"/>
      <c r="Q989" s="148"/>
      <c r="R989" s="148"/>
      <c r="S989" s="148"/>
      <c r="T989" s="148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</row>
    <row r="990" spans="1:33" ht="14.25" customHeight="1" x14ac:dyDescent="0.3">
      <c r="A990" s="148"/>
      <c r="B990" s="148"/>
      <c r="C990" s="148"/>
      <c r="D990" s="148"/>
      <c r="E990" s="148"/>
      <c r="F990" s="148"/>
      <c r="G990" s="148"/>
      <c r="H990" s="148"/>
      <c r="I990" s="148"/>
      <c r="J990" s="148"/>
      <c r="K990" s="148"/>
      <c r="L990" s="148"/>
      <c r="M990" s="148"/>
      <c r="N990" s="148"/>
      <c r="O990" s="148"/>
      <c r="P990" s="148"/>
      <c r="Q990" s="148"/>
      <c r="R990" s="148"/>
      <c r="S990" s="148"/>
      <c r="T990" s="148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</row>
    <row r="991" spans="1:33" ht="14.25" customHeight="1" x14ac:dyDescent="0.3">
      <c r="A991" s="148"/>
      <c r="B991" s="148"/>
      <c r="C991" s="148"/>
      <c r="D991" s="148"/>
      <c r="E991" s="148"/>
      <c r="F991" s="148"/>
      <c r="G991" s="148"/>
      <c r="H991" s="148"/>
      <c r="I991" s="148"/>
      <c r="J991" s="148"/>
      <c r="K991" s="148"/>
      <c r="L991" s="148"/>
      <c r="M991" s="148"/>
      <c r="N991" s="148"/>
      <c r="O991" s="148"/>
      <c r="P991" s="148"/>
      <c r="Q991" s="148"/>
      <c r="R991" s="148"/>
      <c r="S991" s="148"/>
      <c r="T991" s="148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</row>
    <row r="992" spans="1:33" ht="14.25" customHeight="1" x14ac:dyDescent="0.3">
      <c r="A992" s="148"/>
      <c r="B992" s="148"/>
      <c r="C992" s="148"/>
      <c r="D992" s="148"/>
      <c r="E992" s="148"/>
      <c r="F992" s="148"/>
      <c r="G992" s="148"/>
      <c r="H992" s="148"/>
      <c r="I992" s="148"/>
      <c r="J992" s="148"/>
      <c r="K992" s="148"/>
      <c r="L992" s="148"/>
      <c r="M992" s="148"/>
      <c r="N992" s="148"/>
      <c r="O992" s="148"/>
      <c r="P992" s="148"/>
      <c r="Q992" s="148"/>
      <c r="R992" s="148"/>
      <c r="S992" s="148"/>
      <c r="T992" s="148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</row>
    <row r="993" spans="1:33" ht="14.25" customHeight="1" x14ac:dyDescent="0.3">
      <c r="A993" s="148"/>
      <c r="B993" s="148"/>
      <c r="C993" s="148"/>
      <c r="D993" s="148"/>
      <c r="E993" s="148"/>
      <c r="F993" s="148"/>
      <c r="G993" s="148"/>
      <c r="H993" s="148"/>
      <c r="I993" s="148"/>
      <c r="J993" s="148"/>
      <c r="K993" s="148"/>
      <c r="L993" s="148"/>
      <c r="M993" s="148"/>
      <c r="N993" s="148"/>
      <c r="O993" s="148"/>
      <c r="P993" s="148"/>
      <c r="Q993" s="148"/>
      <c r="R993" s="148"/>
      <c r="S993" s="148"/>
      <c r="T993" s="148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</row>
    <row r="994" spans="1:33" ht="14.25" customHeight="1" x14ac:dyDescent="0.3">
      <c r="A994" s="148"/>
      <c r="B994" s="148"/>
      <c r="C994" s="148"/>
      <c r="D994" s="148"/>
      <c r="E994" s="148"/>
      <c r="F994" s="148"/>
      <c r="G994" s="148"/>
      <c r="H994" s="148"/>
      <c r="I994" s="148"/>
      <c r="J994" s="148"/>
      <c r="K994" s="148"/>
      <c r="L994" s="148"/>
      <c r="M994" s="148"/>
      <c r="N994" s="148"/>
      <c r="O994" s="148"/>
      <c r="P994" s="148"/>
      <c r="Q994" s="148"/>
      <c r="R994" s="148"/>
      <c r="S994" s="148"/>
      <c r="T994" s="148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</row>
    <row r="995" spans="1:33" ht="14.25" customHeight="1" x14ac:dyDescent="0.3">
      <c r="A995" s="148"/>
      <c r="B995" s="148"/>
      <c r="C995" s="148"/>
      <c r="D995" s="148"/>
      <c r="E995" s="148"/>
      <c r="F995" s="148"/>
      <c r="G995" s="148"/>
      <c r="H995" s="148"/>
      <c r="I995" s="148"/>
      <c r="J995" s="148"/>
      <c r="K995" s="148"/>
      <c r="L995" s="148"/>
      <c r="M995" s="148"/>
      <c r="N995" s="148"/>
      <c r="O995" s="148"/>
      <c r="P995" s="148"/>
      <c r="Q995" s="148"/>
      <c r="R995" s="148"/>
      <c r="S995" s="148"/>
      <c r="T995" s="148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</row>
    <row r="996" spans="1:33" ht="14.25" customHeight="1" x14ac:dyDescent="0.3">
      <c r="A996" s="148"/>
      <c r="B996" s="148"/>
      <c r="C996" s="148"/>
      <c r="D996" s="148"/>
      <c r="E996" s="148"/>
      <c r="F996" s="148"/>
      <c r="G996" s="148"/>
      <c r="H996" s="148"/>
      <c r="I996" s="148"/>
      <c r="J996" s="148"/>
      <c r="K996" s="148"/>
      <c r="L996" s="148"/>
      <c r="M996" s="148"/>
      <c r="N996" s="148"/>
      <c r="O996" s="148"/>
      <c r="P996" s="148"/>
      <c r="Q996" s="148"/>
      <c r="R996" s="148"/>
      <c r="S996" s="148"/>
      <c r="T996" s="148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</row>
    <row r="997" spans="1:33" ht="14.25" customHeight="1" x14ac:dyDescent="0.3">
      <c r="A997" s="148"/>
      <c r="B997" s="148"/>
      <c r="C997" s="148"/>
      <c r="D997" s="148"/>
      <c r="E997" s="148"/>
      <c r="F997" s="148"/>
      <c r="G997" s="148"/>
      <c r="H997" s="148"/>
      <c r="I997" s="148"/>
      <c r="J997" s="148"/>
      <c r="K997" s="148"/>
      <c r="L997" s="148"/>
      <c r="M997" s="148"/>
      <c r="N997" s="148"/>
      <c r="O997" s="148"/>
      <c r="P997" s="148"/>
      <c r="Q997" s="148"/>
      <c r="R997" s="148"/>
      <c r="S997" s="148"/>
      <c r="T997" s="148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</row>
    <row r="998" spans="1:33" ht="14.25" customHeight="1" x14ac:dyDescent="0.3">
      <c r="A998" s="148"/>
      <c r="B998" s="148"/>
      <c r="C998" s="148"/>
      <c r="D998" s="148"/>
      <c r="E998" s="148"/>
      <c r="F998" s="148"/>
      <c r="G998" s="148"/>
      <c r="H998" s="148"/>
      <c r="I998" s="148"/>
      <c r="J998" s="148"/>
      <c r="K998" s="148"/>
      <c r="L998" s="148"/>
      <c r="M998" s="148"/>
      <c r="N998" s="148"/>
      <c r="O998" s="148"/>
      <c r="P998" s="148"/>
      <c r="Q998" s="148"/>
      <c r="R998" s="148"/>
      <c r="S998" s="148"/>
      <c r="T998" s="148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</row>
    <row r="999" spans="1:33" ht="14.25" customHeight="1" x14ac:dyDescent="0.3">
      <c r="A999" s="148"/>
      <c r="B999" s="148"/>
      <c r="C999" s="148"/>
      <c r="D999" s="148"/>
      <c r="E999" s="148"/>
      <c r="F999" s="148"/>
      <c r="G999" s="148"/>
      <c r="H999" s="148"/>
      <c r="I999" s="148"/>
      <c r="J999" s="148"/>
      <c r="K999" s="148"/>
      <c r="L999" s="148"/>
      <c r="M999" s="148"/>
      <c r="N999" s="148"/>
      <c r="O999" s="148"/>
      <c r="P999" s="148"/>
      <c r="Q999" s="148"/>
      <c r="R999" s="148"/>
      <c r="S999" s="148"/>
      <c r="T999" s="148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</row>
    <row r="1000" spans="1:33" ht="14.25" customHeight="1" x14ac:dyDescent="0.3">
      <c r="A1000" s="148"/>
      <c r="B1000" s="148"/>
      <c r="C1000" s="148"/>
      <c r="D1000" s="148"/>
      <c r="E1000" s="148"/>
      <c r="F1000" s="148"/>
      <c r="G1000" s="148"/>
      <c r="H1000" s="148"/>
      <c r="I1000" s="148"/>
      <c r="J1000" s="148"/>
      <c r="K1000" s="148"/>
      <c r="L1000" s="148"/>
      <c r="M1000" s="148"/>
      <c r="N1000" s="148"/>
      <c r="O1000" s="148"/>
      <c r="P1000" s="148"/>
      <c r="Q1000" s="148"/>
      <c r="R1000" s="148"/>
      <c r="S1000" s="148"/>
      <c r="T1000" s="148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</row>
  </sheetData>
  <sheetProtection formatCells="0" formatColumns="0" formatRows="0" insertColumns="0" insertRows="0" deleteColumns="0" deleteRows="0"/>
  <mergeCells count="42">
    <mergeCell ref="A1:C1"/>
    <mergeCell ref="A2:C2"/>
    <mergeCell ref="A4:R4"/>
    <mergeCell ref="B7:B8"/>
    <mergeCell ref="C7:N7"/>
    <mergeCell ref="P7:R7"/>
    <mergeCell ref="T7:T8"/>
    <mergeCell ref="B46:B47"/>
    <mergeCell ref="B49:U49"/>
    <mergeCell ref="B50:T50"/>
    <mergeCell ref="B51:T51"/>
    <mergeCell ref="B52:T52"/>
    <mergeCell ref="B53:T53"/>
    <mergeCell ref="B54:T54"/>
    <mergeCell ref="B55:T55"/>
    <mergeCell ref="B56:T56"/>
    <mergeCell ref="B57:T57"/>
    <mergeCell ref="B58:T58"/>
    <mergeCell ref="B59:T59"/>
    <mergeCell ref="B60:T60"/>
    <mergeCell ref="B61:T61"/>
    <mergeCell ref="B62:T62"/>
    <mergeCell ref="B63:T63"/>
    <mergeCell ref="B64:T64"/>
    <mergeCell ref="B65:T65"/>
    <mergeCell ref="B66:T66"/>
    <mergeCell ref="B67:T67"/>
    <mergeCell ref="B68:T68"/>
    <mergeCell ref="B76:T76"/>
    <mergeCell ref="B77:T77"/>
    <mergeCell ref="B78:T78"/>
    <mergeCell ref="B79:T79"/>
    <mergeCell ref="B80:T80"/>
    <mergeCell ref="B81:U81"/>
    <mergeCell ref="A83:L83"/>
    <mergeCell ref="B69:T69"/>
    <mergeCell ref="B70:T70"/>
    <mergeCell ref="B71:T71"/>
    <mergeCell ref="B72:T72"/>
    <mergeCell ref="B73:T73"/>
    <mergeCell ref="B74:T74"/>
    <mergeCell ref="B75:T75"/>
  </mergeCells>
  <conditionalFormatting sqref="C47:N47 P47:R47 T47">
    <cfRule type="cellIs" dxfId="1" priority="1" operator="equal">
      <formula>"TOČNO"</formula>
    </cfRule>
    <cfRule type="cellIs" dxfId="0" priority="2" operator="equal">
      <formula>"NETOČNO"</formula>
    </cfRule>
  </conditionalFormatting>
  <pageMargins left="0.31496062992125984" right="0.19685039370078741" top="0.43307086614173229" bottom="0.23622047244094491" header="0" footer="0"/>
  <pageSetup paperSize="9" fitToHeight="0" orientation="landscape"/>
  <headerFooter>
    <oddHeader>&amp;RPlanirani izvještaj o novčanom toku</oddHeader>
    <oddFooter>&amp;CFinancijski kriteriji - PLANIRANI IZVJEŠTAJ O NOVČANOM TOKU</oddFooter>
  </headerFooter>
  <customProperties>
    <customPr name="OrphanNamesChecke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2.5546875" defaultRowHeight="15" customHeight="1" x14ac:dyDescent="0.25"/>
  <cols>
    <col min="1" max="26" width="8.44140625" customWidth="1"/>
  </cols>
  <sheetData>
    <row r="1" ht="12" customHeight="1" x14ac:dyDescent="0.25"/>
    <row r="2" ht="12" customHeight="1" x14ac:dyDescent="0.25"/>
    <row r="3" ht="12" customHeight="1" x14ac:dyDescent="0.25"/>
    <row r="4" ht="12" customHeight="1" x14ac:dyDescent="0.25"/>
    <row r="5" ht="12" customHeight="1" x14ac:dyDescent="0.25"/>
    <row r="6" ht="12" customHeight="1" x14ac:dyDescent="0.25"/>
    <row r="7" ht="12" customHeight="1" x14ac:dyDescent="0.25"/>
    <row r="8" ht="12" customHeight="1" x14ac:dyDescent="0.25"/>
    <row r="9" ht="12" customHeight="1" x14ac:dyDescent="0.25"/>
    <row r="10" ht="12" customHeight="1" x14ac:dyDescent="0.25"/>
    <row r="11" ht="12" customHeight="1" x14ac:dyDescent="0.25"/>
    <row r="12" ht="12" customHeight="1" x14ac:dyDescent="0.25"/>
    <row r="13" ht="12" customHeight="1" x14ac:dyDescent="0.25"/>
    <row r="14" ht="12" customHeight="1" x14ac:dyDescent="0.25"/>
    <row r="15" ht="12" customHeight="1" x14ac:dyDescent="0.25"/>
    <row r="16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pageMargins left="0.7" right="0.7" top="0.75" bottom="0.75" header="0" footer="0"/>
  <pageSetup orientation="landscape"/>
  <customProperties>
    <customPr name="OrphanNamesChecke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0"/>
  <sheetViews>
    <sheetView workbookViewId="0"/>
  </sheetViews>
  <sheetFormatPr defaultColWidth="12.5546875" defaultRowHeight="15" customHeight="1" x14ac:dyDescent="0.25"/>
  <cols>
    <col min="1" max="1" width="89" customWidth="1"/>
    <col min="2" max="6" width="8.5546875" customWidth="1"/>
    <col min="7" max="26" width="8.44140625" customWidth="1"/>
  </cols>
  <sheetData>
    <row r="1" spans="1:6" ht="12.75" customHeight="1" x14ac:dyDescent="0.3">
      <c r="A1" s="22" t="s">
        <v>307</v>
      </c>
      <c r="B1" s="20"/>
      <c r="C1" s="20"/>
      <c r="D1" s="20"/>
      <c r="E1" s="20"/>
      <c r="F1" s="20"/>
    </row>
    <row r="2" spans="1:6" ht="12.75" customHeight="1" x14ac:dyDescent="0.3">
      <c r="A2" s="22" t="s">
        <v>308</v>
      </c>
      <c r="B2" s="20"/>
      <c r="C2" s="20"/>
      <c r="D2" s="20"/>
      <c r="E2" s="20"/>
      <c r="F2" s="20"/>
    </row>
    <row r="3" spans="1:6" ht="12.75" customHeight="1" x14ac:dyDescent="0.3">
      <c r="A3" s="22"/>
      <c r="B3" s="20"/>
      <c r="C3" s="20"/>
      <c r="D3" s="20"/>
      <c r="E3" s="20"/>
      <c r="F3" s="20"/>
    </row>
    <row r="4" spans="1:6" ht="12.75" customHeight="1" x14ac:dyDescent="0.3">
      <c r="A4" s="22"/>
      <c r="B4" s="20"/>
      <c r="C4" s="20"/>
      <c r="D4" s="20"/>
      <c r="E4" s="20"/>
      <c r="F4" s="20"/>
    </row>
    <row r="5" spans="1:6" ht="12.75" customHeight="1" x14ac:dyDescent="0.3">
      <c r="A5" s="22"/>
      <c r="B5" s="20"/>
      <c r="C5" s="20"/>
      <c r="D5" s="20"/>
      <c r="E5" s="20"/>
      <c r="F5" s="20"/>
    </row>
    <row r="6" spans="1:6" ht="12.75" customHeight="1" x14ac:dyDescent="0.3">
      <c r="A6" s="22"/>
      <c r="B6" s="20"/>
      <c r="C6" s="20"/>
      <c r="D6" s="20"/>
      <c r="E6" s="20"/>
      <c r="F6" s="20"/>
    </row>
    <row r="7" spans="1:6" ht="12.75" customHeight="1" x14ac:dyDescent="0.3">
      <c r="A7" s="22"/>
      <c r="B7" s="20"/>
      <c r="C7" s="20"/>
      <c r="D7" s="20"/>
      <c r="E7" s="20"/>
      <c r="F7" s="20"/>
    </row>
    <row r="8" spans="1:6" ht="12.75" customHeight="1" x14ac:dyDescent="0.3">
      <c r="A8" s="22" t="s">
        <v>309</v>
      </c>
      <c r="B8" s="20"/>
      <c r="C8" s="20"/>
      <c r="D8" s="20"/>
      <c r="E8" s="20"/>
      <c r="F8" s="20"/>
    </row>
    <row r="9" spans="1:6" ht="12.75" customHeight="1" x14ac:dyDescent="0.3">
      <c r="A9" s="22" t="s">
        <v>310</v>
      </c>
      <c r="B9" s="20"/>
      <c r="C9" s="20"/>
      <c r="D9" s="20"/>
      <c r="E9" s="20"/>
      <c r="F9" s="20"/>
    </row>
    <row r="10" spans="1:6" ht="12.75" customHeight="1" x14ac:dyDescent="0.3">
      <c r="A10" s="22" t="s">
        <v>311</v>
      </c>
      <c r="B10" s="20"/>
      <c r="C10" s="20"/>
      <c r="D10" s="20"/>
      <c r="E10" s="20"/>
      <c r="F10" s="20"/>
    </row>
    <row r="11" spans="1:6" ht="12.75" customHeight="1" x14ac:dyDescent="0.3">
      <c r="A11" s="22"/>
      <c r="B11" s="20"/>
      <c r="C11" s="20"/>
      <c r="D11" s="20"/>
      <c r="E11" s="20"/>
      <c r="F11" s="20"/>
    </row>
    <row r="12" spans="1:6" ht="12.75" customHeight="1" x14ac:dyDescent="0.3">
      <c r="A12" s="22" t="s">
        <v>312</v>
      </c>
      <c r="B12" s="20"/>
      <c r="C12" s="20"/>
      <c r="D12" s="20"/>
      <c r="E12" s="20"/>
      <c r="F12" s="20"/>
    </row>
    <row r="13" spans="1:6" ht="12.75" customHeight="1" x14ac:dyDescent="0.3">
      <c r="A13" s="22" t="s">
        <v>313</v>
      </c>
      <c r="B13" s="20"/>
      <c r="C13" s="20"/>
      <c r="D13" s="20"/>
      <c r="E13" s="20"/>
      <c r="F13" s="20"/>
    </row>
    <row r="14" spans="1:6" ht="12.75" customHeight="1" x14ac:dyDescent="0.3">
      <c r="A14" s="22" t="s">
        <v>314</v>
      </c>
      <c r="B14" s="20"/>
      <c r="C14" s="20"/>
      <c r="D14" s="20"/>
      <c r="E14" s="20"/>
      <c r="F14" s="20"/>
    </row>
    <row r="15" spans="1:6" ht="12.75" customHeight="1" x14ac:dyDescent="0.3">
      <c r="A15" s="22" t="s">
        <v>315</v>
      </c>
      <c r="B15" s="20"/>
      <c r="C15" s="20"/>
      <c r="D15" s="20"/>
      <c r="E15" s="20"/>
      <c r="F15" s="20"/>
    </row>
    <row r="16" spans="1:6" ht="12.75" customHeight="1" x14ac:dyDescent="0.3">
      <c r="A16" s="22"/>
      <c r="B16" s="20"/>
      <c r="C16" s="20"/>
      <c r="D16" s="20"/>
      <c r="E16" s="20"/>
      <c r="F16" s="20"/>
    </row>
    <row r="17" spans="1:6" ht="12.75" customHeight="1" x14ac:dyDescent="0.3">
      <c r="A17" s="22"/>
      <c r="B17" s="20"/>
      <c r="C17" s="20"/>
      <c r="D17" s="20"/>
      <c r="E17" s="20"/>
      <c r="F17" s="20"/>
    </row>
    <row r="18" spans="1:6" ht="12.75" customHeight="1" x14ac:dyDescent="0.3">
      <c r="A18" s="22"/>
      <c r="B18" s="20"/>
      <c r="C18" s="20"/>
      <c r="D18" s="20"/>
      <c r="E18" s="20"/>
      <c r="F18" s="20"/>
    </row>
    <row r="19" spans="1:6" ht="12.75" customHeight="1" x14ac:dyDescent="0.3">
      <c r="A19" s="22"/>
      <c r="B19" s="20"/>
      <c r="C19" s="20"/>
      <c r="D19" s="20"/>
      <c r="E19" s="20"/>
      <c r="F19" s="20"/>
    </row>
    <row r="20" spans="1:6" ht="12.75" customHeight="1" x14ac:dyDescent="0.3">
      <c r="A20" s="22"/>
      <c r="B20" s="20"/>
      <c r="C20" s="20"/>
      <c r="D20" s="20"/>
      <c r="E20" s="20"/>
      <c r="F20" s="20"/>
    </row>
    <row r="21" spans="1:6" ht="12.75" customHeight="1" x14ac:dyDescent="0.3">
      <c r="A21" s="22" t="s">
        <v>316</v>
      </c>
      <c r="B21" s="20"/>
      <c r="C21" s="20"/>
      <c r="D21" s="20"/>
      <c r="E21" s="20"/>
      <c r="F21" s="20"/>
    </row>
    <row r="22" spans="1:6" ht="12.75" customHeight="1" x14ac:dyDescent="0.3">
      <c r="A22" s="22" t="s">
        <v>317</v>
      </c>
      <c r="B22" s="20"/>
      <c r="C22" s="20"/>
      <c r="D22" s="20"/>
      <c r="E22" s="20"/>
      <c r="F22" s="20"/>
    </row>
    <row r="23" spans="1:6" ht="12.75" customHeight="1" x14ac:dyDescent="0.3">
      <c r="A23" s="22" t="s">
        <v>318</v>
      </c>
      <c r="B23" s="20"/>
      <c r="C23" s="20"/>
      <c r="D23" s="20"/>
      <c r="E23" s="20"/>
      <c r="F23" s="20"/>
    </row>
    <row r="24" spans="1:6" ht="12.75" customHeight="1" x14ac:dyDescent="0.3">
      <c r="A24" s="22" t="s">
        <v>319</v>
      </c>
      <c r="B24" s="20"/>
      <c r="C24" s="20"/>
      <c r="D24" s="20"/>
      <c r="E24" s="20"/>
      <c r="F24" s="20"/>
    </row>
    <row r="25" spans="1:6" ht="12.75" customHeight="1" x14ac:dyDescent="0.3">
      <c r="A25" s="22"/>
      <c r="B25" s="20"/>
      <c r="C25" s="20"/>
      <c r="D25" s="20"/>
      <c r="E25" s="20"/>
      <c r="F25" s="20"/>
    </row>
    <row r="26" spans="1:6" ht="12.75" customHeight="1" x14ac:dyDescent="0.3">
      <c r="A26" s="22" t="s">
        <v>320</v>
      </c>
      <c r="B26" s="20"/>
      <c r="C26" s="20"/>
      <c r="D26" s="20"/>
      <c r="E26" s="20"/>
      <c r="F26" s="20"/>
    </row>
    <row r="27" spans="1:6" ht="12.75" customHeight="1" x14ac:dyDescent="0.3">
      <c r="A27" s="22" t="s">
        <v>321</v>
      </c>
      <c r="B27" s="20"/>
      <c r="C27" s="20"/>
      <c r="D27" s="20"/>
      <c r="E27" s="20"/>
      <c r="F27" s="20"/>
    </row>
    <row r="28" spans="1:6" ht="12.75" customHeight="1" x14ac:dyDescent="0.3">
      <c r="A28" s="22" t="s">
        <v>322</v>
      </c>
      <c r="B28" s="20"/>
      <c r="C28" s="20"/>
      <c r="D28" s="20"/>
      <c r="E28" s="20"/>
      <c r="F28" s="20"/>
    </row>
    <row r="29" spans="1:6" ht="12.75" customHeight="1" x14ac:dyDescent="0.3">
      <c r="A29" s="22" t="s">
        <v>323</v>
      </c>
      <c r="B29" s="20"/>
      <c r="C29" s="20"/>
      <c r="D29" s="20"/>
      <c r="E29" s="20"/>
      <c r="F29" s="20"/>
    </row>
    <row r="30" spans="1:6" ht="12.75" customHeight="1" x14ac:dyDescent="0.3">
      <c r="A30" s="22" t="s">
        <v>324</v>
      </c>
      <c r="B30" s="20"/>
      <c r="C30" s="20"/>
      <c r="D30" s="20"/>
      <c r="E30" s="20"/>
      <c r="F30" s="20"/>
    </row>
    <row r="31" spans="1:6" ht="12.75" customHeight="1" x14ac:dyDescent="0.3">
      <c r="A31" s="22"/>
      <c r="B31" s="20"/>
      <c r="C31" s="20"/>
      <c r="D31" s="20"/>
      <c r="E31" s="20"/>
      <c r="F31" s="20"/>
    </row>
    <row r="32" spans="1:6" ht="12.75" customHeight="1" x14ac:dyDescent="0.3">
      <c r="A32" s="22" t="s">
        <v>325</v>
      </c>
      <c r="B32" s="20"/>
      <c r="C32" s="20"/>
      <c r="D32" s="20"/>
      <c r="E32" s="20"/>
      <c r="F32" s="20"/>
    </row>
    <row r="33" spans="1:6" ht="12.75" customHeight="1" x14ac:dyDescent="0.3">
      <c r="A33" s="22" t="s">
        <v>326</v>
      </c>
      <c r="B33" s="20"/>
      <c r="C33" s="20"/>
      <c r="D33" s="20"/>
      <c r="E33" s="20"/>
      <c r="F33" s="20"/>
    </row>
    <row r="34" spans="1:6" ht="12.75" customHeight="1" x14ac:dyDescent="0.3">
      <c r="A34" s="22"/>
      <c r="B34" s="20"/>
      <c r="C34" s="20"/>
      <c r="D34" s="20"/>
      <c r="E34" s="20"/>
      <c r="F34" s="20"/>
    </row>
    <row r="35" spans="1:6" ht="12.75" customHeight="1" x14ac:dyDescent="0.3">
      <c r="A35" s="22"/>
      <c r="B35" s="20"/>
      <c r="C35" s="20"/>
      <c r="D35" s="20"/>
      <c r="E35" s="20"/>
      <c r="F35" s="20"/>
    </row>
    <row r="36" spans="1:6" ht="12.75" customHeight="1" x14ac:dyDescent="0.3">
      <c r="A36" s="22"/>
      <c r="B36" s="20"/>
      <c r="C36" s="20"/>
      <c r="D36" s="20"/>
      <c r="E36" s="20"/>
      <c r="F36" s="20"/>
    </row>
    <row r="37" spans="1:6" ht="12.75" customHeight="1" x14ac:dyDescent="0.3">
      <c r="A37" s="22" t="s">
        <v>327</v>
      </c>
      <c r="B37" s="20"/>
      <c r="C37" s="20"/>
      <c r="D37" s="20"/>
      <c r="E37" s="20"/>
      <c r="F37" s="20"/>
    </row>
    <row r="38" spans="1:6" ht="12.75" customHeight="1" x14ac:dyDescent="0.3">
      <c r="A38" s="22" t="s">
        <v>328</v>
      </c>
      <c r="B38" s="20"/>
      <c r="C38" s="20"/>
      <c r="D38" s="20"/>
      <c r="E38" s="20"/>
      <c r="F38" s="20"/>
    </row>
    <row r="39" spans="1:6" ht="12.75" customHeight="1" x14ac:dyDescent="0.3">
      <c r="A39" s="22"/>
      <c r="B39" s="20"/>
      <c r="C39" s="20"/>
      <c r="D39" s="20"/>
      <c r="E39" s="20"/>
      <c r="F39" s="20"/>
    </row>
    <row r="40" spans="1:6" ht="12.75" customHeight="1" x14ac:dyDescent="0.3">
      <c r="A40" s="22"/>
      <c r="B40" s="20"/>
      <c r="C40" s="20"/>
      <c r="D40" s="20"/>
      <c r="E40" s="20"/>
      <c r="F40" s="20"/>
    </row>
    <row r="41" spans="1:6" ht="12.75" customHeight="1" x14ac:dyDescent="0.3">
      <c r="A41" s="23"/>
      <c r="B41" s="20"/>
      <c r="C41" s="20"/>
      <c r="D41" s="20"/>
      <c r="E41" s="20"/>
      <c r="F41" s="20"/>
    </row>
    <row r="42" spans="1:6" ht="12.75" customHeight="1" x14ac:dyDescent="0.3">
      <c r="A42" s="23"/>
      <c r="B42" s="20"/>
      <c r="C42" s="20"/>
      <c r="D42" s="20"/>
      <c r="E42" s="20"/>
      <c r="F42" s="20"/>
    </row>
    <row r="43" spans="1:6" ht="12.75" customHeight="1" x14ac:dyDescent="0.3">
      <c r="A43" s="23"/>
      <c r="B43" s="20"/>
      <c r="C43" s="20"/>
      <c r="D43" s="20"/>
      <c r="E43" s="20"/>
      <c r="F43" s="20"/>
    </row>
    <row r="44" spans="1:6" ht="12.75" customHeight="1" x14ac:dyDescent="0.3">
      <c r="A44" s="23"/>
      <c r="B44" s="20"/>
      <c r="C44" s="20"/>
      <c r="D44" s="20"/>
      <c r="E44" s="20"/>
      <c r="F44" s="20"/>
    </row>
    <row r="45" spans="1:6" ht="12.75" customHeight="1" x14ac:dyDescent="0.3">
      <c r="A45" s="23"/>
      <c r="B45" s="20"/>
      <c r="C45" s="20"/>
      <c r="D45" s="20"/>
      <c r="E45" s="20"/>
      <c r="F45" s="20"/>
    </row>
    <row r="46" spans="1:6" ht="12.75" customHeight="1" x14ac:dyDescent="0.3">
      <c r="A46" s="23"/>
      <c r="B46" s="20"/>
      <c r="C46" s="20"/>
      <c r="D46" s="20"/>
      <c r="E46" s="20"/>
      <c r="F46" s="20"/>
    </row>
    <row r="47" spans="1:6" ht="12.75" customHeight="1" x14ac:dyDescent="0.3">
      <c r="A47" s="23"/>
      <c r="B47" s="20"/>
      <c r="C47" s="20"/>
      <c r="D47" s="20"/>
      <c r="E47" s="20"/>
      <c r="F47" s="20"/>
    </row>
    <row r="48" spans="1:6" ht="12.75" customHeight="1" x14ac:dyDescent="0.3">
      <c r="A48" s="23"/>
      <c r="B48" s="20"/>
      <c r="C48" s="20"/>
      <c r="D48" s="20"/>
      <c r="E48" s="20"/>
      <c r="F48" s="20"/>
    </row>
    <row r="49" spans="1:6" ht="12.75" customHeight="1" x14ac:dyDescent="0.3">
      <c r="A49" s="23"/>
      <c r="B49" s="20"/>
      <c r="C49" s="20"/>
      <c r="D49" s="20"/>
      <c r="E49" s="20"/>
      <c r="F49" s="20"/>
    </row>
    <row r="50" spans="1:6" ht="12.75" customHeight="1" x14ac:dyDescent="0.3">
      <c r="A50" s="23"/>
      <c r="B50" s="20"/>
      <c r="C50" s="20"/>
      <c r="D50" s="20"/>
      <c r="E50" s="20"/>
      <c r="F50" s="20"/>
    </row>
    <row r="51" spans="1:6" ht="12.75" customHeight="1" x14ac:dyDescent="0.3">
      <c r="A51" s="23"/>
      <c r="B51" s="20"/>
      <c r="C51" s="20"/>
      <c r="D51" s="20"/>
      <c r="E51" s="20"/>
      <c r="F51" s="20"/>
    </row>
    <row r="52" spans="1:6" ht="12.75" customHeight="1" x14ac:dyDescent="0.3">
      <c r="A52" s="23"/>
      <c r="B52" s="20"/>
      <c r="C52" s="20"/>
      <c r="D52" s="20"/>
      <c r="E52" s="20"/>
      <c r="F52" s="20"/>
    </row>
    <row r="53" spans="1:6" ht="12.75" customHeight="1" x14ac:dyDescent="0.3">
      <c r="A53" s="23"/>
      <c r="B53" s="20"/>
      <c r="C53" s="20"/>
      <c r="D53" s="20"/>
      <c r="E53" s="20"/>
      <c r="F53" s="20"/>
    </row>
    <row r="54" spans="1:6" ht="12.75" customHeight="1" x14ac:dyDescent="0.3">
      <c r="A54" s="23"/>
      <c r="B54" s="20"/>
      <c r="C54" s="20"/>
      <c r="D54" s="20"/>
      <c r="E54" s="20"/>
      <c r="F54" s="20"/>
    </row>
    <row r="55" spans="1:6" ht="12.75" customHeight="1" x14ac:dyDescent="0.3">
      <c r="A55" s="23"/>
      <c r="B55" s="20"/>
      <c r="C55" s="20"/>
      <c r="D55" s="20"/>
      <c r="E55" s="20"/>
      <c r="F55" s="20"/>
    </row>
    <row r="56" spans="1:6" ht="12.75" customHeight="1" x14ac:dyDescent="0.3">
      <c r="A56" s="23"/>
      <c r="B56" s="20"/>
      <c r="C56" s="20"/>
      <c r="D56" s="20"/>
      <c r="E56" s="20"/>
      <c r="F56" s="20"/>
    </row>
    <row r="57" spans="1:6" ht="12.75" customHeight="1" x14ac:dyDescent="0.3">
      <c r="A57" s="23"/>
      <c r="B57" s="20"/>
      <c r="C57" s="20"/>
      <c r="D57" s="20"/>
      <c r="E57" s="20"/>
      <c r="F57" s="20"/>
    </row>
    <row r="58" spans="1:6" ht="12.75" customHeight="1" x14ac:dyDescent="0.3">
      <c r="A58" s="23"/>
      <c r="B58" s="20"/>
      <c r="C58" s="20"/>
      <c r="D58" s="20"/>
      <c r="E58" s="20"/>
      <c r="F58" s="20"/>
    </row>
    <row r="59" spans="1:6" ht="12.75" customHeight="1" x14ac:dyDescent="0.3">
      <c r="A59" s="23"/>
      <c r="B59" s="20"/>
      <c r="C59" s="20"/>
      <c r="D59" s="20"/>
      <c r="E59" s="20"/>
      <c r="F59" s="20"/>
    </row>
    <row r="60" spans="1:6" ht="12.75" customHeight="1" x14ac:dyDescent="0.3">
      <c r="A60" s="23"/>
      <c r="B60" s="20"/>
      <c r="C60" s="20"/>
      <c r="D60" s="20"/>
      <c r="E60" s="20"/>
      <c r="F60" s="20"/>
    </row>
    <row r="61" spans="1:6" ht="12.75" customHeight="1" x14ac:dyDescent="0.3">
      <c r="A61" s="23"/>
      <c r="B61" s="20"/>
      <c r="C61" s="20"/>
      <c r="D61" s="20"/>
      <c r="E61" s="20"/>
      <c r="F61" s="20"/>
    </row>
    <row r="62" spans="1:6" ht="12.75" customHeight="1" x14ac:dyDescent="0.3">
      <c r="A62" s="23"/>
      <c r="B62" s="20"/>
      <c r="C62" s="20"/>
      <c r="D62" s="20"/>
      <c r="E62" s="20"/>
      <c r="F62" s="20"/>
    </row>
    <row r="63" spans="1:6" ht="12.75" customHeight="1" x14ac:dyDescent="0.3">
      <c r="A63" s="23"/>
      <c r="B63" s="20"/>
      <c r="C63" s="20"/>
      <c r="D63" s="20"/>
      <c r="E63" s="20"/>
      <c r="F63" s="20"/>
    </row>
    <row r="64" spans="1:6" ht="12.75" customHeight="1" x14ac:dyDescent="0.3">
      <c r="A64" s="23"/>
      <c r="B64" s="20"/>
      <c r="C64" s="20"/>
      <c r="D64" s="20"/>
      <c r="E64" s="20"/>
      <c r="F64" s="20"/>
    </row>
    <row r="65" spans="1:6" ht="12.75" customHeight="1" x14ac:dyDescent="0.3">
      <c r="A65" s="23"/>
      <c r="B65" s="20"/>
      <c r="C65" s="20"/>
      <c r="D65" s="20"/>
      <c r="E65" s="20"/>
      <c r="F65" s="20"/>
    </row>
    <row r="66" spans="1:6" ht="12.75" customHeight="1" x14ac:dyDescent="0.3">
      <c r="A66" s="23"/>
      <c r="B66" s="20"/>
      <c r="C66" s="20"/>
      <c r="D66" s="20"/>
      <c r="E66" s="20"/>
      <c r="F66" s="20"/>
    </row>
    <row r="67" spans="1:6" ht="12.75" customHeight="1" x14ac:dyDescent="0.3">
      <c r="A67" s="23"/>
      <c r="B67" s="20"/>
      <c r="C67" s="20"/>
      <c r="D67" s="20"/>
      <c r="E67" s="20"/>
      <c r="F67" s="20"/>
    </row>
    <row r="68" spans="1:6" ht="12.75" customHeight="1" x14ac:dyDescent="0.3">
      <c r="A68" s="23"/>
      <c r="B68" s="20"/>
      <c r="C68" s="20"/>
      <c r="D68" s="20"/>
      <c r="E68" s="20"/>
      <c r="F68" s="20"/>
    </row>
    <row r="69" spans="1:6" ht="12.75" customHeight="1" x14ac:dyDescent="0.3">
      <c r="A69" s="23"/>
      <c r="B69" s="20"/>
      <c r="C69" s="20"/>
      <c r="D69" s="20"/>
      <c r="E69" s="20"/>
      <c r="F69" s="20"/>
    </row>
    <row r="70" spans="1:6" ht="12.75" customHeight="1" x14ac:dyDescent="0.3">
      <c r="A70" s="23"/>
      <c r="B70" s="20"/>
      <c r="C70" s="20"/>
      <c r="D70" s="20"/>
      <c r="E70" s="20"/>
      <c r="F70" s="20"/>
    </row>
    <row r="71" spans="1:6" ht="12.75" customHeight="1" x14ac:dyDescent="0.3">
      <c r="A71" s="23"/>
      <c r="B71" s="20"/>
      <c r="C71" s="20"/>
      <c r="D71" s="20"/>
      <c r="E71" s="20"/>
      <c r="F71" s="20"/>
    </row>
    <row r="72" spans="1:6" ht="12.75" customHeight="1" x14ac:dyDescent="0.3">
      <c r="A72" s="23"/>
      <c r="B72" s="20"/>
      <c r="C72" s="20"/>
      <c r="D72" s="20"/>
      <c r="E72" s="20"/>
      <c r="F72" s="20"/>
    </row>
    <row r="73" spans="1:6" ht="12.75" customHeight="1" x14ac:dyDescent="0.3">
      <c r="A73" s="23"/>
      <c r="B73" s="20"/>
      <c r="C73" s="20"/>
      <c r="D73" s="20"/>
      <c r="E73" s="20"/>
      <c r="F73" s="20"/>
    </row>
    <row r="74" spans="1:6" ht="12.75" customHeight="1" x14ac:dyDescent="0.3">
      <c r="A74" s="23"/>
      <c r="B74" s="20"/>
      <c r="C74" s="20"/>
      <c r="D74" s="20"/>
      <c r="E74" s="20"/>
      <c r="F74" s="20"/>
    </row>
    <row r="75" spans="1:6" ht="12.75" customHeight="1" x14ac:dyDescent="0.3">
      <c r="A75" s="23"/>
      <c r="B75" s="20"/>
      <c r="C75" s="20"/>
      <c r="D75" s="20"/>
      <c r="E75" s="20"/>
      <c r="F75" s="20"/>
    </row>
    <row r="76" spans="1:6" ht="12.75" customHeight="1" x14ac:dyDescent="0.3">
      <c r="A76" s="23"/>
      <c r="B76" s="20"/>
      <c r="C76" s="20"/>
      <c r="D76" s="20"/>
      <c r="E76" s="20"/>
      <c r="F76" s="20"/>
    </row>
    <row r="77" spans="1:6" ht="12.75" customHeight="1" x14ac:dyDescent="0.3">
      <c r="A77" s="23"/>
      <c r="B77" s="20"/>
      <c r="C77" s="20"/>
      <c r="D77" s="20"/>
      <c r="E77" s="20"/>
      <c r="F77" s="20"/>
    </row>
    <row r="78" spans="1:6" ht="12.75" customHeight="1" x14ac:dyDescent="0.3">
      <c r="A78" s="23"/>
      <c r="B78" s="20"/>
      <c r="C78" s="20"/>
      <c r="D78" s="20"/>
      <c r="E78" s="20"/>
      <c r="F78" s="20"/>
    </row>
    <row r="79" spans="1:6" ht="12.75" customHeight="1" x14ac:dyDescent="0.3">
      <c r="A79" s="23"/>
      <c r="B79" s="20"/>
      <c r="C79" s="20"/>
      <c r="D79" s="20"/>
      <c r="E79" s="20"/>
      <c r="F79" s="20"/>
    </row>
    <row r="80" spans="1:6" ht="12.75" customHeight="1" x14ac:dyDescent="0.3">
      <c r="A80" s="23"/>
      <c r="B80" s="20"/>
      <c r="C80" s="20"/>
      <c r="D80" s="20"/>
      <c r="E80" s="20"/>
      <c r="F80" s="20"/>
    </row>
    <row r="81" spans="1:6" ht="12.75" customHeight="1" x14ac:dyDescent="0.3">
      <c r="A81" s="23"/>
      <c r="B81" s="20"/>
      <c r="C81" s="20"/>
      <c r="D81" s="20"/>
      <c r="E81" s="20"/>
      <c r="F81" s="20"/>
    </row>
    <row r="82" spans="1:6" ht="12.75" customHeight="1" x14ac:dyDescent="0.3">
      <c r="A82" s="23"/>
      <c r="B82" s="20"/>
      <c r="C82" s="20"/>
      <c r="D82" s="20"/>
      <c r="E82" s="20"/>
      <c r="F82" s="20"/>
    </row>
    <row r="83" spans="1:6" ht="12.75" customHeight="1" x14ac:dyDescent="0.3">
      <c r="A83" s="23"/>
      <c r="B83" s="20"/>
      <c r="C83" s="20"/>
      <c r="D83" s="20"/>
      <c r="E83" s="20"/>
      <c r="F83" s="20"/>
    </row>
    <row r="84" spans="1:6" ht="12.75" customHeight="1" x14ac:dyDescent="0.3">
      <c r="A84" s="23"/>
      <c r="B84" s="20"/>
      <c r="C84" s="20"/>
      <c r="D84" s="20"/>
      <c r="E84" s="20"/>
      <c r="F84" s="20"/>
    </row>
    <row r="85" spans="1:6" ht="12.75" customHeight="1" x14ac:dyDescent="0.3">
      <c r="A85" s="23"/>
      <c r="B85" s="20"/>
      <c r="C85" s="20"/>
      <c r="D85" s="20"/>
      <c r="E85" s="20"/>
      <c r="F85" s="20"/>
    </row>
    <row r="86" spans="1:6" ht="12.75" customHeight="1" x14ac:dyDescent="0.3">
      <c r="A86" s="23"/>
      <c r="B86" s="20"/>
      <c r="C86" s="20"/>
      <c r="D86" s="20"/>
      <c r="E86" s="20"/>
      <c r="F86" s="20"/>
    </row>
    <row r="87" spans="1:6" ht="12.75" customHeight="1" x14ac:dyDescent="0.3">
      <c r="A87" s="23"/>
      <c r="B87" s="20"/>
      <c r="C87" s="20"/>
      <c r="D87" s="20"/>
      <c r="E87" s="20"/>
      <c r="F87" s="20"/>
    </row>
    <row r="88" spans="1:6" ht="12.75" customHeight="1" x14ac:dyDescent="0.3">
      <c r="A88" s="23"/>
      <c r="B88" s="20"/>
      <c r="C88" s="20"/>
      <c r="D88" s="20"/>
      <c r="E88" s="20"/>
      <c r="F88" s="20"/>
    </row>
    <row r="89" spans="1:6" ht="12.75" customHeight="1" x14ac:dyDescent="0.3">
      <c r="A89" s="23"/>
      <c r="B89" s="20"/>
      <c r="C89" s="20"/>
      <c r="D89" s="20"/>
      <c r="E89" s="20"/>
      <c r="F89" s="20"/>
    </row>
    <row r="90" spans="1:6" ht="12.75" customHeight="1" x14ac:dyDescent="0.3">
      <c r="A90" s="23"/>
      <c r="B90" s="20"/>
      <c r="C90" s="20"/>
      <c r="D90" s="20"/>
      <c r="E90" s="20"/>
      <c r="F90" s="20"/>
    </row>
    <row r="91" spans="1:6" ht="12.75" customHeight="1" x14ac:dyDescent="0.3">
      <c r="A91" s="23"/>
      <c r="B91" s="20"/>
      <c r="C91" s="20"/>
      <c r="D91" s="20"/>
      <c r="E91" s="20"/>
      <c r="F91" s="20"/>
    </row>
    <row r="92" spans="1:6" ht="12.75" customHeight="1" x14ac:dyDescent="0.3">
      <c r="A92" s="23"/>
      <c r="B92" s="20"/>
      <c r="C92" s="20"/>
      <c r="D92" s="20"/>
      <c r="E92" s="20"/>
      <c r="F92" s="20"/>
    </row>
    <row r="93" spans="1:6" ht="12.75" customHeight="1" x14ac:dyDescent="0.3">
      <c r="A93" s="23"/>
      <c r="B93" s="20"/>
      <c r="C93" s="20"/>
      <c r="D93" s="20"/>
      <c r="E93" s="20"/>
      <c r="F93" s="20"/>
    </row>
    <row r="94" spans="1:6" ht="12.75" customHeight="1" x14ac:dyDescent="0.3">
      <c r="A94" s="23"/>
      <c r="B94" s="20"/>
      <c r="C94" s="20"/>
      <c r="D94" s="20"/>
      <c r="E94" s="20"/>
      <c r="F94" s="20"/>
    </row>
    <row r="95" spans="1:6" ht="12.75" customHeight="1" x14ac:dyDescent="0.3">
      <c r="A95" s="23"/>
      <c r="B95" s="20"/>
      <c r="C95" s="20"/>
      <c r="D95" s="20"/>
      <c r="E95" s="20"/>
      <c r="F95" s="20"/>
    </row>
    <row r="96" spans="1:6" ht="12.75" customHeight="1" x14ac:dyDescent="0.3">
      <c r="A96" s="23"/>
      <c r="B96" s="20"/>
      <c r="C96" s="20"/>
      <c r="D96" s="20"/>
      <c r="E96" s="20"/>
      <c r="F96" s="20"/>
    </row>
    <row r="97" spans="1:6" ht="12.75" customHeight="1" x14ac:dyDescent="0.3">
      <c r="A97" s="23"/>
      <c r="B97" s="20"/>
      <c r="C97" s="20"/>
      <c r="D97" s="20"/>
      <c r="E97" s="20"/>
      <c r="F97" s="20"/>
    </row>
    <row r="98" spans="1:6" ht="12.75" customHeight="1" x14ac:dyDescent="0.3">
      <c r="A98" s="23"/>
      <c r="B98" s="20"/>
      <c r="C98" s="20"/>
      <c r="D98" s="20"/>
      <c r="E98" s="20"/>
      <c r="F98" s="20"/>
    </row>
    <row r="99" spans="1:6" ht="12.75" customHeight="1" x14ac:dyDescent="0.3">
      <c r="A99" s="23"/>
      <c r="B99" s="20"/>
      <c r="C99" s="20"/>
      <c r="D99" s="20"/>
      <c r="E99" s="20"/>
      <c r="F99" s="20"/>
    </row>
    <row r="100" spans="1:6" ht="12.75" customHeight="1" x14ac:dyDescent="0.3">
      <c r="A100" s="23"/>
      <c r="B100" s="20"/>
      <c r="C100" s="20"/>
      <c r="D100" s="20"/>
      <c r="E100" s="20"/>
      <c r="F100" s="20"/>
    </row>
    <row r="101" spans="1:6" ht="12.75" customHeight="1" x14ac:dyDescent="0.3">
      <c r="A101" s="23"/>
      <c r="B101" s="20"/>
      <c r="C101" s="20"/>
      <c r="D101" s="20"/>
      <c r="E101" s="20"/>
      <c r="F101" s="20"/>
    </row>
    <row r="102" spans="1:6" ht="12.75" customHeight="1" x14ac:dyDescent="0.3">
      <c r="A102" s="23"/>
      <c r="B102" s="20"/>
      <c r="C102" s="20"/>
      <c r="D102" s="20"/>
      <c r="E102" s="20"/>
      <c r="F102" s="20"/>
    </row>
    <row r="103" spans="1:6" ht="12.75" customHeight="1" x14ac:dyDescent="0.3">
      <c r="A103" s="23"/>
      <c r="B103" s="20"/>
      <c r="C103" s="20"/>
      <c r="D103" s="20"/>
      <c r="E103" s="20"/>
      <c r="F103" s="20"/>
    </row>
    <row r="104" spans="1:6" ht="12.75" customHeight="1" x14ac:dyDescent="0.3">
      <c r="A104" s="23"/>
      <c r="B104" s="20"/>
      <c r="C104" s="20"/>
      <c r="D104" s="20"/>
      <c r="E104" s="20"/>
      <c r="F104" s="20"/>
    </row>
    <row r="105" spans="1:6" ht="12.75" customHeight="1" x14ac:dyDescent="0.3">
      <c r="A105" s="23"/>
      <c r="B105" s="20"/>
      <c r="C105" s="20"/>
      <c r="D105" s="20"/>
      <c r="E105" s="20"/>
      <c r="F105" s="20"/>
    </row>
    <row r="106" spans="1:6" ht="12.75" customHeight="1" x14ac:dyDescent="0.3">
      <c r="A106" s="23"/>
      <c r="B106" s="20"/>
      <c r="C106" s="20"/>
      <c r="D106" s="20"/>
      <c r="E106" s="20"/>
      <c r="F106" s="20"/>
    </row>
    <row r="107" spans="1:6" ht="12.75" customHeight="1" x14ac:dyDescent="0.3">
      <c r="A107" s="23"/>
      <c r="B107" s="20"/>
      <c r="C107" s="20"/>
      <c r="D107" s="20"/>
      <c r="E107" s="20"/>
      <c r="F107" s="20"/>
    </row>
    <row r="108" spans="1:6" ht="12.75" customHeight="1" x14ac:dyDescent="0.3">
      <c r="A108" s="23"/>
      <c r="B108" s="20"/>
      <c r="C108" s="20"/>
      <c r="D108" s="20"/>
      <c r="E108" s="20"/>
      <c r="F108" s="20"/>
    </row>
    <row r="109" spans="1:6" ht="12.75" customHeight="1" x14ac:dyDescent="0.3">
      <c r="A109" s="23"/>
      <c r="B109" s="20"/>
      <c r="C109" s="20"/>
      <c r="D109" s="20"/>
      <c r="E109" s="20"/>
      <c r="F109" s="20"/>
    </row>
    <row r="110" spans="1:6" ht="12.75" customHeight="1" x14ac:dyDescent="0.3">
      <c r="A110" s="23"/>
      <c r="B110" s="20"/>
      <c r="C110" s="20"/>
      <c r="D110" s="20"/>
      <c r="E110" s="20"/>
      <c r="F110" s="20"/>
    </row>
    <row r="111" spans="1:6" ht="12.75" customHeight="1" x14ac:dyDescent="0.3">
      <c r="A111" s="23"/>
      <c r="B111" s="20"/>
      <c r="C111" s="20"/>
      <c r="D111" s="20"/>
      <c r="E111" s="20"/>
      <c r="F111" s="20"/>
    </row>
    <row r="112" spans="1:6" ht="12.75" customHeight="1" x14ac:dyDescent="0.3">
      <c r="A112" s="23"/>
      <c r="B112" s="20"/>
      <c r="C112" s="20"/>
      <c r="D112" s="20"/>
      <c r="E112" s="20"/>
      <c r="F112" s="20"/>
    </row>
    <row r="113" spans="1:6" ht="12.75" customHeight="1" x14ac:dyDescent="0.3">
      <c r="A113" s="23"/>
      <c r="B113" s="20"/>
      <c r="C113" s="20"/>
      <c r="D113" s="20"/>
      <c r="E113" s="20"/>
      <c r="F113" s="20"/>
    </row>
    <row r="114" spans="1:6" ht="12.75" customHeight="1" x14ac:dyDescent="0.3">
      <c r="A114" s="23"/>
      <c r="B114" s="20"/>
      <c r="C114" s="20"/>
      <c r="D114" s="20"/>
      <c r="E114" s="20"/>
      <c r="F114" s="20"/>
    </row>
    <row r="115" spans="1:6" ht="12.75" customHeight="1" x14ac:dyDescent="0.3">
      <c r="A115" s="23"/>
      <c r="B115" s="20"/>
      <c r="C115" s="20"/>
      <c r="D115" s="20"/>
      <c r="E115" s="20"/>
      <c r="F115" s="20"/>
    </row>
    <row r="116" spans="1:6" ht="12.75" customHeight="1" x14ac:dyDescent="0.3">
      <c r="A116" s="23"/>
      <c r="B116" s="20"/>
      <c r="C116" s="20"/>
      <c r="D116" s="20"/>
      <c r="E116" s="20"/>
      <c r="F116" s="20"/>
    </row>
    <row r="117" spans="1:6" ht="12.75" customHeight="1" x14ac:dyDescent="0.3">
      <c r="A117" s="23"/>
      <c r="B117" s="20"/>
      <c r="C117" s="20"/>
      <c r="D117" s="20"/>
      <c r="E117" s="20"/>
      <c r="F117" s="20"/>
    </row>
    <row r="118" spans="1:6" ht="12.75" customHeight="1" x14ac:dyDescent="0.3">
      <c r="A118" s="23"/>
      <c r="B118" s="20"/>
      <c r="C118" s="20"/>
      <c r="D118" s="20"/>
      <c r="E118" s="20"/>
      <c r="F118" s="20"/>
    </row>
    <row r="119" spans="1:6" ht="12.75" customHeight="1" x14ac:dyDescent="0.3">
      <c r="A119" s="23"/>
      <c r="B119" s="20"/>
      <c r="C119" s="20"/>
      <c r="D119" s="20"/>
      <c r="E119" s="20"/>
      <c r="F119" s="20"/>
    </row>
    <row r="120" spans="1:6" ht="12.75" customHeight="1" x14ac:dyDescent="0.3">
      <c r="A120" s="23"/>
      <c r="B120" s="20"/>
      <c r="C120" s="20"/>
      <c r="D120" s="20"/>
      <c r="E120" s="20"/>
      <c r="F120" s="20"/>
    </row>
    <row r="121" spans="1:6" ht="12.75" customHeight="1" x14ac:dyDescent="0.3">
      <c r="A121" s="23"/>
      <c r="B121" s="20"/>
      <c r="C121" s="20"/>
      <c r="D121" s="20"/>
      <c r="E121" s="20"/>
      <c r="F121" s="20"/>
    </row>
    <row r="122" spans="1:6" ht="12.75" customHeight="1" x14ac:dyDescent="0.3">
      <c r="A122" s="23"/>
      <c r="B122" s="20"/>
      <c r="C122" s="20"/>
      <c r="D122" s="20"/>
      <c r="E122" s="20"/>
      <c r="F122" s="20"/>
    </row>
    <row r="123" spans="1:6" ht="12.75" customHeight="1" x14ac:dyDescent="0.3">
      <c r="A123" s="23"/>
      <c r="B123" s="20"/>
      <c r="C123" s="20"/>
      <c r="D123" s="20"/>
      <c r="E123" s="20"/>
      <c r="F123" s="20"/>
    </row>
    <row r="124" spans="1:6" ht="12.75" customHeight="1" x14ac:dyDescent="0.3">
      <c r="A124" s="23"/>
      <c r="B124" s="20"/>
      <c r="C124" s="20"/>
      <c r="D124" s="20"/>
      <c r="E124" s="20"/>
      <c r="F124" s="20"/>
    </row>
    <row r="125" spans="1:6" ht="12.75" customHeight="1" x14ac:dyDescent="0.3">
      <c r="A125" s="23"/>
      <c r="B125" s="20"/>
      <c r="C125" s="20"/>
      <c r="D125" s="20"/>
      <c r="E125" s="20"/>
      <c r="F125" s="20"/>
    </row>
    <row r="126" spans="1:6" ht="12.75" customHeight="1" x14ac:dyDescent="0.3">
      <c r="A126" s="23"/>
      <c r="B126" s="20"/>
      <c r="C126" s="20"/>
      <c r="D126" s="20"/>
      <c r="E126" s="20"/>
      <c r="F126" s="20"/>
    </row>
    <row r="127" spans="1:6" ht="12.75" customHeight="1" x14ac:dyDescent="0.3">
      <c r="A127" s="23"/>
      <c r="B127" s="20"/>
      <c r="C127" s="20"/>
      <c r="D127" s="20"/>
      <c r="E127" s="20"/>
      <c r="F127" s="20"/>
    </row>
    <row r="128" spans="1:6" ht="12.75" customHeight="1" x14ac:dyDescent="0.3">
      <c r="A128" s="23"/>
      <c r="B128" s="20"/>
      <c r="C128" s="20"/>
      <c r="D128" s="20"/>
      <c r="E128" s="20"/>
      <c r="F128" s="20"/>
    </row>
    <row r="129" spans="1:6" ht="12.75" customHeight="1" x14ac:dyDescent="0.3">
      <c r="A129" s="23"/>
      <c r="B129" s="20"/>
      <c r="C129" s="20"/>
      <c r="D129" s="20"/>
      <c r="E129" s="20"/>
      <c r="F129" s="20"/>
    </row>
    <row r="130" spans="1:6" ht="12.75" customHeight="1" x14ac:dyDescent="0.3">
      <c r="A130" s="23"/>
      <c r="B130" s="20"/>
      <c r="C130" s="20"/>
      <c r="D130" s="20"/>
      <c r="E130" s="20"/>
      <c r="F130" s="20"/>
    </row>
    <row r="131" spans="1:6" ht="12.75" customHeight="1" x14ac:dyDescent="0.3">
      <c r="A131" s="23"/>
      <c r="B131" s="20"/>
      <c r="C131" s="20"/>
      <c r="D131" s="20"/>
      <c r="E131" s="20"/>
      <c r="F131" s="20"/>
    </row>
    <row r="132" spans="1:6" ht="12.75" customHeight="1" x14ac:dyDescent="0.3">
      <c r="A132" s="23"/>
      <c r="B132" s="20"/>
      <c r="C132" s="20"/>
      <c r="D132" s="20"/>
      <c r="E132" s="20"/>
      <c r="F132" s="20"/>
    </row>
    <row r="133" spans="1:6" ht="12.75" customHeight="1" x14ac:dyDescent="0.3">
      <c r="A133" s="23"/>
      <c r="B133" s="20"/>
      <c r="C133" s="20"/>
      <c r="D133" s="20"/>
      <c r="E133" s="20"/>
      <c r="F133" s="20"/>
    </row>
    <row r="134" spans="1:6" ht="12.75" customHeight="1" x14ac:dyDescent="0.3">
      <c r="A134" s="23"/>
      <c r="B134" s="20"/>
      <c r="C134" s="20"/>
      <c r="D134" s="20"/>
      <c r="E134" s="20"/>
      <c r="F134" s="20"/>
    </row>
    <row r="135" spans="1:6" ht="12.75" customHeight="1" x14ac:dyDescent="0.3">
      <c r="A135" s="23"/>
      <c r="B135" s="20"/>
      <c r="C135" s="20"/>
      <c r="D135" s="20"/>
      <c r="E135" s="20"/>
      <c r="F135" s="20"/>
    </row>
    <row r="136" spans="1:6" ht="12.75" customHeight="1" x14ac:dyDescent="0.3">
      <c r="A136" s="23"/>
      <c r="B136" s="20"/>
      <c r="C136" s="20"/>
      <c r="D136" s="20"/>
      <c r="E136" s="20"/>
      <c r="F136" s="20"/>
    </row>
    <row r="137" spans="1:6" ht="12.75" customHeight="1" x14ac:dyDescent="0.3">
      <c r="A137" s="23"/>
      <c r="B137" s="20"/>
      <c r="C137" s="20"/>
      <c r="D137" s="20"/>
      <c r="E137" s="20"/>
      <c r="F137" s="20"/>
    </row>
    <row r="138" spans="1:6" ht="12.75" customHeight="1" x14ac:dyDescent="0.3">
      <c r="A138" s="23"/>
      <c r="B138" s="20"/>
      <c r="C138" s="20"/>
      <c r="D138" s="20"/>
      <c r="E138" s="20"/>
      <c r="F138" s="20"/>
    </row>
    <row r="139" spans="1:6" ht="12.75" customHeight="1" x14ac:dyDescent="0.3">
      <c r="A139" s="23"/>
      <c r="B139" s="20"/>
      <c r="C139" s="20"/>
      <c r="D139" s="20"/>
      <c r="E139" s="20"/>
      <c r="F139" s="20"/>
    </row>
    <row r="140" spans="1:6" ht="12.75" customHeight="1" x14ac:dyDescent="0.3">
      <c r="A140" s="23"/>
      <c r="B140" s="20"/>
      <c r="C140" s="20"/>
      <c r="D140" s="20"/>
      <c r="E140" s="20"/>
      <c r="F140" s="20"/>
    </row>
    <row r="141" spans="1:6" ht="12.75" customHeight="1" x14ac:dyDescent="0.3">
      <c r="A141" s="23"/>
      <c r="B141" s="20"/>
      <c r="C141" s="20"/>
      <c r="D141" s="20"/>
      <c r="E141" s="20"/>
      <c r="F141" s="20"/>
    </row>
    <row r="142" spans="1:6" ht="12.75" customHeight="1" x14ac:dyDescent="0.3">
      <c r="A142" s="23"/>
      <c r="B142" s="20"/>
      <c r="C142" s="20"/>
      <c r="D142" s="20"/>
      <c r="E142" s="20"/>
      <c r="F142" s="20"/>
    </row>
    <row r="143" spans="1:6" ht="12.75" customHeight="1" x14ac:dyDescent="0.3">
      <c r="A143" s="23"/>
      <c r="B143" s="20"/>
      <c r="C143" s="20"/>
      <c r="D143" s="20"/>
      <c r="E143" s="20"/>
      <c r="F143" s="20"/>
    </row>
    <row r="144" spans="1:6" ht="12.75" customHeight="1" x14ac:dyDescent="0.3">
      <c r="A144" s="23"/>
      <c r="B144" s="20"/>
      <c r="C144" s="20"/>
      <c r="D144" s="20"/>
      <c r="E144" s="20"/>
      <c r="F144" s="20"/>
    </row>
    <row r="145" spans="1:6" ht="12.75" customHeight="1" x14ac:dyDescent="0.3">
      <c r="A145" s="23"/>
      <c r="B145" s="20"/>
      <c r="C145" s="20"/>
      <c r="D145" s="20"/>
      <c r="E145" s="20"/>
      <c r="F145" s="20"/>
    </row>
    <row r="146" spans="1:6" ht="12.75" customHeight="1" x14ac:dyDescent="0.3">
      <c r="A146" s="23"/>
      <c r="B146" s="20"/>
      <c r="C146" s="20"/>
      <c r="D146" s="20"/>
      <c r="E146" s="20"/>
      <c r="F146" s="20"/>
    </row>
    <row r="147" spans="1:6" ht="12.75" customHeight="1" x14ac:dyDescent="0.3">
      <c r="A147" s="23"/>
      <c r="B147" s="20"/>
      <c r="C147" s="20"/>
      <c r="D147" s="20"/>
      <c r="E147" s="20"/>
      <c r="F147" s="20"/>
    </row>
    <row r="148" spans="1:6" ht="12.75" customHeight="1" x14ac:dyDescent="0.3">
      <c r="A148" s="23"/>
      <c r="B148" s="20"/>
      <c r="C148" s="20"/>
      <c r="D148" s="20"/>
      <c r="E148" s="20"/>
      <c r="F148" s="20"/>
    </row>
    <row r="149" spans="1:6" ht="12.75" customHeight="1" x14ac:dyDescent="0.3">
      <c r="A149" s="23"/>
      <c r="B149" s="20"/>
      <c r="C149" s="20"/>
      <c r="D149" s="20"/>
      <c r="E149" s="20"/>
      <c r="F149" s="20"/>
    </row>
    <row r="150" spans="1:6" ht="12.75" customHeight="1" x14ac:dyDescent="0.3">
      <c r="A150" s="23"/>
      <c r="B150" s="20"/>
      <c r="C150" s="20"/>
      <c r="D150" s="20"/>
      <c r="E150" s="20"/>
      <c r="F150" s="20"/>
    </row>
    <row r="151" spans="1:6" ht="12.75" customHeight="1" x14ac:dyDescent="0.3">
      <c r="A151" s="23"/>
      <c r="B151" s="20"/>
      <c r="C151" s="20"/>
      <c r="D151" s="20"/>
      <c r="E151" s="20"/>
      <c r="F151" s="20"/>
    </row>
    <row r="152" spans="1:6" ht="12.75" customHeight="1" x14ac:dyDescent="0.3">
      <c r="A152" s="23"/>
      <c r="B152" s="20"/>
      <c r="C152" s="20"/>
      <c r="D152" s="20"/>
      <c r="E152" s="20"/>
      <c r="F152" s="20"/>
    </row>
    <row r="153" spans="1:6" ht="12.75" customHeight="1" x14ac:dyDescent="0.3">
      <c r="A153" s="23"/>
      <c r="B153" s="20"/>
      <c r="C153" s="20"/>
      <c r="D153" s="20"/>
      <c r="E153" s="20"/>
      <c r="F153" s="20"/>
    </row>
    <row r="154" spans="1:6" ht="12.75" customHeight="1" x14ac:dyDescent="0.3">
      <c r="A154" s="23"/>
      <c r="B154" s="20"/>
      <c r="C154" s="20"/>
      <c r="D154" s="20"/>
      <c r="E154" s="20"/>
      <c r="F154" s="20"/>
    </row>
    <row r="155" spans="1:6" ht="12.75" customHeight="1" x14ac:dyDescent="0.3">
      <c r="A155" s="23"/>
      <c r="B155" s="20"/>
      <c r="C155" s="20"/>
      <c r="D155" s="20"/>
      <c r="E155" s="20"/>
      <c r="F155" s="20"/>
    </row>
    <row r="156" spans="1:6" ht="12.75" customHeight="1" x14ac:dyDescent="0.3">
      <c r="A156" s="23"/>
      <c r="B156" s="20"/>
      <c r="C156" s="20"/>
      <c r="D156" s="20"/>
      <c r="E156" s="20"/>
      <c r="F156" s="20"/>
    </row>
    <row r="157" spans="1:6" ht="12.75" customHeight="1" x14ac:dyDescent="0.3">
      <c r="A157" s="23"/>
      <c r="B157" s="20"/>
      <c r="C157" s="20"/>
      <c r="D157" s="20"/>
      <c r="E157" s="20"/>
      <c r="F157" s="20"/>
    </row>
    <row r="158" spans="1:6" ht="12.75" customHeight="1" x14ac:dyDescent="0.3">
      <c r="A158" s="23"/>
      <c r="B158" s="20"/>
      <c r="C158" s="20"/>
      <c r="D158" s="20"/>
      <c r="E158" s="20"/>
      <c r="F158" s="20"/>
    </row>
    <row r="159" spans="1:6" ht="12.75" customHeight="1" x14ac:dyDescent="0.3">
      <c r="A159" s="23"/>
      <c r="B159" s="20"/>
      <c r="C159" s="20"/>
      <c r="D159" s="20"/>
      <c r="E159" s="20"/>
      <c r="F159" s="20"/>
    </row>
    <row r="160" spans="1:6" ht="12.75" customHeight="1" x14ac:dyDescent="0.3">
      <c r="A160" s="23"/>
      <c r="B160" s="20"/>
      <c r="C160" s="20"/>
      <c r="D160" s="20"/>
      <c r="E160" s="20"/>
      <c r="F160" s="20"/>
    </row>
    <row r="161" spans="1:6" ht="12.75" customHeight="1" x14ac:dyDescent="0.3">
      <c r="A161" s="23"/>
      <c r="B161" s="20"/>
      <c r="C161" s="20"/>
      <c r="D161" s="20"/>
      <c r="E161" s="20"/>
      <c r="F161" s="20"/>
    </row>
    <row r="162" spans="1:6" ht="12.75" customHeight="1" x14ac:dyDescent="0.3">
      <c r="A162" s="23"/>
      <c r="B162" s="20"/>
      <c r="C162" s="20"/>
      <c r="D162" s="20"/>
      <c r="E162" s="20"/>
      <c r="F162" s="20"/>
    </row>
    <row r="163" spans="1:6" ht="12.75" customHeight="1" x14ac:dyDescent="0.3">
      <c r="A163" s="23"/>
      <c r="B163" s="20"/>
      <c r="C163" s="20"/>
      <c r="D163" s="20"/>
      <c r="E163" s="20"/>
      <c r="F163" s="20"/>
    </row>
    <row r="164" spans="1:6" ht="12.75" customHeight="1" x14ac:dyDescent="0.3">
      <c r="A164" s="23"/>
      <c r="B164" s="20"/>
      <c r="C164" s="20"/>
      <c r="D164" s="20"/>
      <c r="E164" s="20"/>
      <c r="F164" s="20"/>
    </row>
    <row r="165" spans="1:6" ht="12.75" customHeight="1" x14ac:dyDescent="0.3">
      <c r="A165" s="23"/>
      <c r="B165" s="20"/>
      <c r="C165" s="20"/>
      <c r="D165" s="20"/>
      <c r="E165" s="20"/>
      <c r="F165" s="20"/>
    </row>
    <row r="166" spans="1:6" ht="12.75" customHeight="1" x14ac:dyDescent="0.3">
      <c r="A166" s="23"/>
      <c r="B166" s="20"/>
      <c r="C166" s="20"/>
      <c r="D166" s="20"/>
      <c r="E166" s="20"/>
      <c r="F166" s="20"/>
    </row>
    <row r="167" spans="1:6" ht="12.75" customHeight="1" x14ac:dyDescent="0.3">
      <c r="A167" s="23"/>
      <c r="B167" s="20"/>
      <c r="C167" s="20"/>
      <c r="D167" s="20"/>
      <c r="E167" s="20"/>
      <c r="F167" s="20"/>
    </row>
    <row r="168" spans="1:6" ht="12.75" customHeight="1" x14ac:dyDescent="0.3">
      <c r="A168" s="23"/>
      <c r="B168" s="20"/>
      <c r="C168" s="20"/>
      <c r="D168" s="20"/>
      <c r="E168" s="20"/>
      <c r="F168" s="20"/>
    </row>
    <row r="169" spans="1:6" ht="12.75" customHeight="1" x14ac:dyDescent="0.3">
      <c r="A169" s="23"/>
      <c r="B169" s="20"/>
      <c r="C169" s="20"/>
      <c r="D169" s="20"/>
      <c r="E169" s="20"/>
      <c r="F169" s="20"/>
    </row>
    <row r="170" spans="1:6" ht="12.75" customHeight="1" x14ac:dyDescent="0.3">
      <c r="A170" s="23"/>
      <c r="B170" s="20"/>
      <c r="C170" s="20"/>
      <c r="D170" s="20"/>
      <c r="E170" s="20"/>
      <c r="F170" s="20"/>
    </row>
    <row r="171" spans="1:6" ht="12.75" customHeight="1" x14ac:dyDescent="0.3">
      <c r="A171" s="23"/>
      <c r="B171" s="20"/>
      <c r="C171" s="20"/>
      <c r="D171" s="20"/>
      <c r="E171" s="20"/>
      <c r="F171" s="20"/>
    </row>
    <row r="172" spans="1:6" ht="12.75" customHeight="1" x14ac:dyDescent="0.3">
      <c r="A172" s="23"/>
      <c r="B172" s="20"/>
      <c r="C172" s="20"/>
      <c r="D172" s="20"/>
      <c r="E172" s="20"/>
      <c r="F172" s="20"/>
    </row>
    <row r="173" spans="1:6" ht="12.75" customHeight="1" x14ac:dyDescent="0.3">
      <c r="A173" s="23"/>
      <c r="B173" s="20"/>
      <c r="C173" s="20"/>
      <c r="D173" s="20"/>
      <c r="E173" s="20"/>
      <c r="F173" s="20"/>
    </row>
    <row r="174" spans="1:6" ht="12.75" customHeight="1" x14ac:dyDescent="0.3">
      <c r="A174" s="23"/>
      <c r="B174" s="20"/>
      <c r="C174" s="20"/>
      <c r="D174" s="20"/>
      <c r="E174" s="20"/>
      <c r="F174" s="20"/>
    </row>
    <row r="175" spans="1:6" ht="12.75" customHeight="1" x14ac:dyDescent="0.3">
      <c r="A175" s="23"/>
      <c r="B175" s="20"/>
      <c r="C175" s="20"/>
      <c r="D175" s="20"/>
      <c r="E175" s="20"/>
      <c r="F175" s="20"/>
    </row>
    <row r="176" spans="1:6" ht="12.75" customHeight="1" x14ac:dyDescent="0.3">
      <c r="A176" s="23"/>
      <c r="B176" s="20"/>
      <c r="C176" s="20"/>
      <c r="D176" s="20"/>
      <c r="E176" s="20"/>
      <c r="F176" s="20"/>
    </row>
    <row r="177" spans="1:6" ht="12.75" customHeight="1" x14ac:dyDescent="0.3">
      <c r="A177" s="23"/>
      <c r="B177" s="20"/>
      <c r="C177" s="20"/>
      <c r="D177" s="20"/>
      <c r="E177" s="20"/>
      <c r="F177" s="20"/>
    </row>
    <row r="178" spans="1:6" ht="12.75" customHeight="1" x14ac:dyDescent="0.3">
      <c r="A178" s="23"/>
      <c r="B178" s="20"/>
      <c r="C178" s="20"/>
      <c r="D178" s="20"/>
      <c r="E178" s="20"/>
      <c r="F178" s="20"/>
    </row>
    <row r="179" spans="1:6" ht="12.75" customHeight="1" x14ac:dyDescent="0.3">
      <c r="A179" s="23"/>
      <c r="B179" s="20"/>
      <c r="C179" s="20"/>
      <c r="D179" s="20"/>
      <c r="E179" s="20"/>
      <c r="F179" s="20"/>
    </row>
    <row r="180" spans="1:6" ht="12.75" customHeight="1" x14ac:dyDescent="0.3">
      <c r="A180" s="23"/>
      <c r="B180" s="20"/>
      <c r="C180" s="20"/>
      <c r="D180" s="20"/>
      <c r="E180" s="20"/>
      <c r="F180" s="20"/>
    </row>
    <row r="181" spans="1:6" ht="12.75" customHeight="1" x14ac:dyDescent="0.3">
      <c r="A181" s="23"/>
      <c r="B181" s="20"/>
      <c r="C181" s="20"/>
      <c r="D181" s="20"/>
      <c r="E181" s="20"/>
      <c r="F181" s="20"/>
    </row>
    <row r="182" spans="1:6" ht="12.75" customHeight="1" x14ac:dyDescent="0.3">
      <c r="A182" s="23"/>
      <c r="B182" s="20"/>
      <c r="C182" s="20"/>
      <c r="D182" s="20"/>
      <c r="E182" s="20"/>
      <c r="F182" s="20"/>
    </row>
    <row r="183" spans="1:6" ht="12.75" customHeight="1" x14ac:dyDescent="0.3">
      <c r="A183" s="23"/>
      <c r="B183" s="20"/>
      <c r="C183" s="20"/>
      <c r="D183" s="20"/>
      <c r="E183" s="20"/>
      <c r="F183" s="20"/>
    </row>
    <row r="184" spans="1:6" ht="12.75" customHeight="1" x14ac:dyDescent="0.3">
      <c r="A184" s="23"/>
      <c r="B184" s="20"/>
      <c r="C184" s="20"/>
      <c r="D184" s="20"/>
      <c r="E184" s="20"/>
      <c r="F184" s="20"/>
    </row>
    <row r="185" spans="1:6" ht="12.75" customHeight="1" x14ac:dyDescent="0.3">
      <c r="A185" s="23"/>
      <c r="B185" s="20"/>
      <c r="C185" s="20"/>
      <c r="D185" s="20"/>
      <c r="E185" s="20"/>
      <c r="F185" s="20"/>
    </row>
    <row r="186" spans="1:6" ht="12.75" customHeight="1" x14ac:dyDescent="0.3">
      <c r="A186" s="23"/>
      <c r="B186" s="20"/>
      <c r="C186" s="20"/>
      <c r="D186" s="20"/>
      <c r="E186" s="20"/>
      <c r="F186" s="20"/>
    </row>
    <row r="187" spans="1:6" ht="12.75" customHeight="1" x14ac:dyDescent="0.3">
      <c r="A187" s="23"/>
      <c r="B187" s="20"/>
      <c r="C187" s="20"/>
      <c r="D187" s="20"/>
      <c r="E187" s="20"/>
      <c r="F187" s="20"/>
    </row>
    <row r="188" spans="1:6" ht="12.75" customHeight="1" x14ac:dyDescent="0.3">
      <c r="A188" s="23"/>
      <c r="B188" s="20"/>
      <c r="C188" s="20"/>
      <c r="D188" s="20"/>
      <c r="E188" s="20"/>
      <c r="F188" s="20"/>
    </row>
    <row r="189" spans="1:6" ht="12.75" customHeight="1" x14ac:dyDescent="0.3">
      <c r="A189" s="23"/>
      <c r="B189" s="20"/>
      <c r="C189" s="20"/>
      <c r="D189" s="20"/>
      <c r="E189" s="20"/>
      <c r="F189" s="20"/>
    </row>
    <row r="190" spans="1:6" ht="12.75" customHeight="1" x14ac:dyDescent="0.3">
      <c r="A190" s="23"/>
      <c r="B190" s="20"/>
      <c r="C190" s="20"/>
      <c r="D190" s="20"/>
      <c r="E190" s="20"/>
      <c r="F190" s="20"/>
    </row>
    <row r="191" spans="1:6" ht="12.75" customHeight="1" x14ac:dyDescent="0.3">
      <c r="A191" s="23"/>
      <c r="B191" s="20"/>
      <c r="C191" s="20"/>
      <c r="D191" s="20"/>
      <c r="E191" s="20"/>
      <c r="F191" s="20"/>
    </row>
    <row r="192" spans="1:6" ht="12.75" customHeight="1" x14ac:dyDescent="0.3">
      <c r="A192" s="23"/>
      <c r="B192" s="20"/>
      <c r="C192" s="20"/>
      <c r="D192" s="20"/>
      <c r="E192" s="20"/>
      <c r="F192" s="20"/>
    </row>
    <row r="193" spans="1:6" ht="12.75" customHeight="1" x14ac:dyDescent="0.3">
      <c r="A193" s="23"/>
      <c r="B193" s="20"/>
      <c r="C193" s="20"/>
      <c r="D193" s="20"/>
      <c r="E193" s="20"/>
      <c r="F193" s="20"/>
    </row>
    <row r="194" spans="1:6" ht="12.75" customHeight="1" x14ac:dyDescent="0.3">
      <c r="A194" s="23"/>
      <c r="B194" s="20"/>
      <c r="C194" s="20"/>
      <c r="D194" s="20"/>
      <c r="E194" s="20"/>
      <c r="F194" s="20"/>
    </row>
    <row r="195" spans="1:6" ht="12.75" customHeight="1" x14ac:dyDescent="0.3">
      <c r="A195" s="23"/>
      <c r="B195" s="20"/>
      <c r="C195" s="20"/>
      <c r="D195" s="20"/>
      <c r="E195" s="20"/>
      <c r="F195" s="20"/>
    </row>
    <row r="196" spans="1:6" ht="12.75" customHeight="1" x14ac:dyDescent="0.3">
      <c r="A196" s="23"/>
      <c r="B196" s="20"/>
      <c r="C196" s="20"/>
      <c r="D196" s="20"/>
      <c r="E196" s="20"/>
      <c r="F196" s="20"/>
    </row>
    <row r="197" spans="1:6" ht="12.75" customHeight="1" x14ac:dyDescent="0.3">
      <c r="A197" s="23"/>
      <c r="B197" s="20"/>
      <c r="C197" s="20"/>
      <c r="D197" s="20"/>
      <c r="E197" s="20"/>
      <c r="F197" s="20"/>
    </row>
    <row r="198" spans="1:6" ht="12.75" customHeight="1" x14ac:dyDescent="0.3">
      <c r="A198" s="23"/>
      <c r="B198" s="20"/>
      <c r="C198" s="20"/>
      <c r="D198" s="20"/>
      <c r="E198" s="20"/>
      <c r="F198" s="20"/>
    </row>
    <row r="199" spans="1:6" ht="12.75" customHeight="1" x14ac:dyDescent="0.3">
      <c r="A199" s="23"/>
      <c r="B199" s="20"/>
      <c r="C199" s="20"/>
      <c r="D199" s="20"/>
      <c r="E199" s="20"/>
      <c r="F199" s="20"/>
    </row>
    <row r="200" spans="1:6" ht="12.75" customHeight="1" x14ac:dyDescent="0.3">
      <c r="A200" s="23"/>
      <c r="B200" s="20"/>
      <c r="C200" s="20"/>
      <c r="D200" s="20"/>
      <c r="E200" s="20"/>
      <c r="F200" s="20"/>
    </row>
    <row r="201" spans="1:6" ht="12.75" customHeight="1" x14ac:dyDescent="0.3">
      <c r="A201" s="23"/>
      <c r="B201" s="20"/>
      <c r="C201" s="20"/>
      <c r="D201" s="20"/>
      <c r="E201" s="20"/>
      <c r="F201" s="20"/>
    </row>
    <row r="202" spans="1:6" ht="12.75" customHeight="1" x14ac:dyDescent="0.3">
      <c r="A202" s="23"/>
      <c r="B202" s="20"/>
      <c r="C202" s="20"/>
      <c r="D202" s="20"/>
      <c r="E202" s="20"/>
      <c r="F202" s="20"/>
    </row>
    <row r="203" spans="1:6" ht="12.75" customHeight="1" x14ac:dyDescent="0.3">
      <c r="A203" s="23"/>
      <c r="B203" s="20"/>
      <c r="C203" s="20"/>
      <c r="D203" s="20"/>
      <c r="E203" s="20"/>
      <c r="F203" s="20"/>
    </row>
    <row r="204" spans="1:6" ht="12.75" customHeight="1" x14ac:dyDescent="0.3">
      <c r="A204" s="23"/>
      <c r="B204" s="20"/>
      <c r="C204" s="20"/>
      <c r="D204" s="20"/>
      <c r="E204" s="20"/>
      <c r="F204" s="20"/>
    </row>
    <row r="205" spans="1:6" ht="12.75" customHeight="1" x14ac:dyDescent="0.3">
      <c r="A205" s="23"/>
      <c r="B205" s="20"/>
      <c r="C205" s="20"/>
      <c r="D205" s="20"/>
      <c r="E205" s="20"/>
      <c r="F205" s="20"/>
    </row>
    <row r="206" spans="1:6" ht="12.75" customHeight="1" x14ac:dyDescent="0.3">
      <c r="A206" s="23"/>
      <c r="B206" s="20"/>
      <c r="C206" s="20"/>
      <c r="D206" s="20"/>
      <c r="E206" s="20"/>
      <c r="F206" s="20"/>
    </row>
    <row r="207" spans="1:6" ht="12.75" customHeight="1" x14ac:dyDescent="0.3">
      <c r="A207" s="23"/>
      <c r="B207" s="20"/>
      <c r="C207" s="20"/>
      <c r="D207" s="20"/>
      <c r="E207" s="20"/>
      <c r="F207" s="20"/>
    </row>
    <row r="208" spans="1:6" ht="12.75" customHeight="1" x14ac:dyDescent="0.3">
      <c r="A208" s="23"/>
      <c r="B208" s="20"/>
      <c r="C208" s="20"/>
      <c r="D208" s="20"/>
      <c r="E208" s="20"/>
      <c r="F208" s="20"/>
    </row>
    <row r="209" spans="1:6" ht="12.75" customHeight="1" x14ac:dyDescent="0.3">
      <c r="A209" s="23"/>
      <c r="B209" s="20"/>
      <c r="C209" s="20"/>
      <c r="D209" s="20"/>
      <c r="E209" s="20"/>
      <c r="F209" s="20"/>
    </row>
    <row r="210" spans="1:6" ht="12.75" customHeight="1" x14ac:dyDescent="0.3">
      <c r="A210" s="23"/>
      <c r="B210" s="20"/>
      <c r="C210" s="20"/>
      <c r="D210" s="20"/>
      <c r="E210" s="20"/>
      <c r="F210" s="20"/>
    </row>
    <row r="211" spans="1:6" ht="12.75" customHeight="1" x14ac:dyDescent="0.3">
      <c r="A211" s="23"/>
      <c r="B211" s="20"/>
      <c r="C211" s="20"/>
      <c r="D211" s="20"/>
      <c r="E211" s="20"/>
      <c r="F211" s="20"/>
    </row>
    <row r="212" spans="1:6" ht="12.75" customHeight="1" x14ac:dyDescent="0.3">
      <c r="A212" s="23"/>
      <c r="B212" s="20"/>
      <c r="C212" s="20"/>
      <c r="D212" s="20"/>
      <c r="E212" s="20"/>
      <c r="F212" s="20"/>
    </row>
    <row r="213" spans="1:6" ht="12.75" customHeight="1" x14ac:dyDescent="0.3">
      <c r="A213" s="23"/>
      <c r="B213" s="20"/>
      <c r="C213" s="20"/>
      <c r="D213" s="20"/>
      <c r="E213" s="20"/>
      <c r="F213" s="20"/>
    </row>
    <row r="214" spans="1:6" ht="12.75" customHeight="1" x14ac:dyDescent="0.3">
      <c r="A214" s="23"/>
      <c r="B214" s="20"/>
      <c r="C214" s="20"/>
      <c r="D214" s="20"/>
      <c r="E214" s="20"/>
      <c r="F214" s="20"/>
    </row>
    <row r="215" spans="1:6" ht="12.75" customHeight="1" x14ac:dyDescent="0.3">
      <c r="A215" s="23"/>
      <c r="B215" s="20"/>
      <c r="C215" s="20"/>
      <c r="D215" s="20"/>
      <c r="E215" s="20"/>
      <c r="F215" s="20"/>
    </row>
    <row r="216" spans="1:6" ht="12.75" customHeight="1" x14ac:dyDescent="0.3">
      <c r="A216" s="23"/>
      <c r="B216" s="20"/>
      <c r="C216" s="20"/>
      <c r="D216" s="20"/>
      <c r="E216" s="20"/>
      <c r="F216" s="20"/>
    </row>
    <row r="217" spans="1:6" ht="12.75" customHeight="1" x14ac:dyDescent="0.3">
      <c r="A217" s="23"/>
      <c r="B217" s="20"/>
      <c r="C217" s="20"/>
      <c r="D217" s="20"/>
      <c r="E217" s="20"/>
      <c r="F217" s="20"/>
    </row>
    <row r="218" spans="1:6" ht="12.75" customHeight="1" x14ac:dyDescent="0.3">
      <c r="A218" s="23"/>
      <c r="B218" s="20"/>
      <c r="C218" s="20"/>
      <c r="D218" s="20"/>
      <c r="E218" s="20"/>
      <c r="F218" s="20"/>
    </row>
    <row r="219" spans="1:6" ht="12.75" customHeight="1" x14ac:dyDescent="0.3">
      <c r="A219" s="23"/>
      <c r="B219" s="20"/>
      <c r="C219" s="20"/>
      <c r="D219" s="20"/>
      <c r="E219" s="20"/>
      <c r="F219" s="20"/>
    </row>
    <row r="220" spans="1:6" ht="12.75" customHeight="1" x14ac:dyDescent="0.3">
      <c r="A220" s="23"/>
      <c r="B220" s="20"/>
      <c r="C220" s="20"/>
      <c r="D220" s="20"/>
      <c r="E220" s="20"/>
      <c r="F220" s="20"/>
    </row>
    <row r="221" spans="1:6" ht="12.75" customHeight="1" x14ac:dyDescent="0.3">
      <c r="A221" s="23"/>
      <c r="B221" s="20"/>
      <c r="C221" s="20"/>
      <c r="D221" s="20"/>
      <c r="E221" s="20"/>
      <c r="F221" s="20"/>
    </row>
    <row r="222" spans="1:6" ht="12.75" customHeight="1" x14ac:dyDescent="0.3">
      <c r="A222" s="23"/>
      <c r="B222" s="20"/>
      <c r="C222" s="20"/>
      <c r="D222" s="20"/>
      <c r="E222" s="20"/>
      <c r="F222" s="20"/>
    </row>
    <row r="223" spans="1:6" ht="12.75" customHeight="1" x14ac:dyDescent="0.3">
      <c r="A223" s="23"/>
      <c r="B223" s="20"/>
      <c r="C223" s="20"/>
      <c r="D223" s="20"/>
      <c r="E223" s="20"/>
      <c r="F223" s="20"/>
    </row>
    <row r="224" spans="1:6" ht="12.75" customHeight="1" x14ac:dyDescent="0.3">
      <c r="A224" s="23"/>
      <c r="B224" s="20"/>
      <c r="C224" s="20"/>
      <c r="D224" s="20"/>
      <c r="E224" s="20"/>
      <c r="F224" s="20"/>
    </row>
    <row r="225" spans="1:6" ht="12.75" customHeight="1" x14ac:dyDescent="0.3">
      <c r="A225" s="23"/>
      <c r="B225" s="20"/>
      <c r="C225" s="20"/>
      <c r="D225" s="20"/>
      <c r="E225" s="20"/>
      <c r="F225" s="20"/>
    </row>
    <row r="226" spans="1:6" ht="12.75" customHeight="1" x14ac:dyDescent="0.3">
      <c r="A226" s="23"/>
      <c r="B226" s="20"/>
      <c r="C226" s="20"/>
      <c r="D226" s="20"/>
      <c r="E226" s="20"/>
      <c r="F226" s="20"/>
    </row>
    <row r="227" spans="1:6" ht="12.75" customHeight="1" x14ac:dyDescent="0.3">
      <c r="A227" s="23"/>
      <c r="B227" s="20"/>
      <c r="C227" s="20"/>
      <c r="D227" s="20"/>
      <c r="E227" s="20"/>
      <c r="F227" s="20"/>
    </row>
    <row r="228" spans="1:6" ht="12.75" customHeight="1" x14ac:dyDescent="0.3">
      <c r="A228" s="23"/>
      <c r="B228" s="20"/>
      <c r="C228" s="20"/>
      <c r="D228" s="20"/>
      <c r="E228" s="20"/>
      <c r="F228" s="20"/>
    </row>
    <row r="229" spans="1:6" ht="12.75" customHeight="1" x14ac:dyDescent="0.3">
      <c r="A229" s="23"/>
      <c r="B229" s="20"/>
      <c r="C229" s="20"/>
      <c r="D229" s="20"/>
      <c r="E229" s="20"/>
      <c r="F229" s="20"/>
    </row>
    <row r="230" spans="1:6" ht="12.75" customHeight="1" x14ac:dyDescent="0.3">
      <c r="A230" s="23"/>
      <c r="B230" s="20"/>
      <c r="C230" s="20"/>
      <c r="D230" s="20"/>
      <c r="E230" s="20"/>
      <c r="F230" s="20"/>
    </row>
    <row r="231" spans="1:6" ht="12.75" customHeight="1" x14ac:dyDescent="0.3">
      <c r="A231" s="23"/>
      <c r="B231" s="20"/>
      <c r="C231" s="20"/>
      <c r="D231" s="20"/>
      <c r="E231" s="20"/>
      <c r="F231" s="20"/>
    </row>
    <row r="232" spans="1:6" ht="12.75" customHeight="1" x14ac:dyDescent="0.3">
      <c r="A232" s="23"/>
      <c r="B232" s="20"/>
      <c r="C232" s="20"/>
      <c r="D232" s="20"/>
      <c r="E232" s="20"/>
      <c r="F232" s="20"/>
    </row>
    <row r="233" spans="1:6" ht="12.75" customHeight="1" x14ac:dyDescent="0.3">
      <c r="A233" s="23"/>
      <c r="B233" s="20"/>
      <c r="C233" s="20"/>
      <c r="D233" s="20"/>
      <c r="E233" s="20"/>
      <c r="F233" s="20"/>
    </row>
    <row r="234" spans="1:6" ht="12.75" customHeight="1" x14ac:dyDescent="0.3">
      <c r="A234" s="23"/>
      <c r="B234" s="20"/>
      <c r="C234" s="20"/>
      <c r="D234" s="20"/>
      <c r="E234" s="20"/>
      <c r="F234" s="20"/>
    </row>
    <row r="235" spans="1:6" ht="12.75" customHeight="1" x14ac:dyDescent="0.3">
      <c r="A235" s="23"/>
      <c r="B235" s="20"/>
      <c r="C235" s="20"/>
      <c r="D235" s="20"/>
      <c r="E235" s="20"/>
      <c r="F235" s="20"/>
    </row>
    <row r="236" spans="1:6" ht="12.75" customHeight="1" x14ac:dyDescent="0.3">
      <c r="A236" s="23"/>
      <c r="B236" s="20"/>
      <c r="C236" s="20"/>
      <c r="D236" s="20"/>
      <c r="E236" s="20"/>
      <c r="F236" s="20"/>
    </row>
    <row r="237" spans="1:6" ht="12.75" customHeight="1" x14ac:dyDescent="0.3">
      <c r="A237" s="23"/>
      <c r="B237" s="20"/>
      <c r="C237" s="20"/>
      <c r="D237" s="20"/>
      <c r="E237" s="20"/>
      <c r="F237" s="20"/>
    </row>
    <row r="238" spans="1:6" ht="12.75" customHeight="1" x14ac:dyDescent="0.3">
      <c r="A238" s="23"/>
      <c r="B238" s="20"/>
      <c r="C238" s="20"/>
      <c r="D238" s="20"/>
      <c r="E238" s="20"/>
      <c r="F238" s="20"/>
    </row>
    <row r="239" spans="1:6" ht="12.75" customHeight="1" x14ac:dyDescent="0.3">
      <c r="A239" s="23"/>
      <c r="B239" s="20"/>
      <c r="C239" s="20"/>
      <c r="D239" s="20"/>
      <c r="E239" s="20"/>
      <c r="F239" s="20"/>
    </row>
    <row r="240" spans="1:6" ht="12.75" customHeight="1" x14ac:dyDescent="0.3">
      <c r="A240" s="23"/>
      <c r="B240" s="20"/>
      <c r="C240" s="20"/>
      <c r="D240" s="20"/>
      <c r="E240" s="20"/>
      <c r="F240" s="20"/>
    </row>
    <row r="241" spans="1:6" ht="12.75" customHeight="1" x14ac:dyDescent="0.3">
      <c r="A241" s="23"/>
      <c r="B241" s="20"/>
      <c r="C241" s="20"/>
      <c r="D241" s="20"/>
      <c r="E241" s="20"/>
      <c r="F241" s="20"/>
    </row>
    <row r="242" spans="1:6" ht="12.75" customHeight="1" x14ac:dyDescent="0.3">
      <c r="A242" s="23"/>
      <c r="B242" s="20"/>
      <c r="C242" s="20"/>
      <c r="D242" s="20"/>
      <c r="E242" s="20"/>
      <c r="F242" s="20"/>
    </row>
    <row r="243" spans="1:6" ht="12.75" customHeight="1" x14ac:dyDescent="0.3">
      <c r="A243" s="23"/>
      <c r="B243" s="20"/>
      <c r="C243" s="20"/>
      <c r="D243" s="20"/>
      <c r="E243" s="20"/>
      <c r="F243" s="20"/>
    </row>
    <row r="244" spans="1:6" ht="12.75" customHeight="1" x14ac:dyDescent="0.3">
      <c r="A244" s="23"/>
      <c r="B244" s="20"/>
      <c r="C244" s="20"/>
      <c r="D244" s="20"/>
      <c r="E244" s="20"/>
      <c r="F244" s="20"/>
    </row>
    <row r="245" spans="1:6" ht="12.75" customHeight="1" x14ac:dyDescent="0.3">
      <c r="A245" s="23"/>
      <c r="B245" s="20"/>
      <c r="C245" s="20"/>
      <c r="D245" s="20"/>
      <c r="E245" s="20"/>
      <c r="F245" s="20"/>
    </row>
    <row r="246" spans="1:6" ht="12.75" customHeight="1" x14ac:dyDescent="0.3">
      <c r="A246" s="23"/>
      <c r="B246" s="20"/>
      <c r="C246" s="20"/>
      <c r="D246" s="20"/>
      <c r="E246" s="20"/>
      <c r="F246" s="20"/>
    </row>
    <row r="247" spans="1:6" ht="12.75" customHeight="1" x14ac:dyDescent="0.3">
      <c r="A247" s="23"/>
      <c r="B247" s="20"/>
      <c r="C247" s="20"/>
      <c r="D247" s="20"/>
      <c r="E247" s="20"/>
      <c r="F247" s="20"/>
    </row>
    <row r="248" spans="1:6" ht="12.75" customHeight="1" x14ac:dyDescent="0.3">
      <c r="A248" s="23"/>
      <c r="B248" s="20"/>
      <c r="C248" s="20"/>
      <c r="D248" s="20"/>
      <c r="E248" s="20"/>
      <c r="F248" s="20"/>
    </row>
    <row r="249" spans="1:6" ht="12.75" customHeight="1" x14ac:dyDescent="0.3">
      <c r="A249" s="23"/>
      <c r="B249" s="20"/>
      <c r="C249" s="20"/>
      <c r="D249" s="20"/>
      <c r="E249" s="20"/>
      <c r="F249" s="20"/>
    </row>
    <row r="250" spans="1:6" ht="12.75" customHeight="1" x14ac:dyDescent="0.3">
      <c r="A250" s="23"/>
      <c r="B250" s="20"/>
      <c r="C250" s="20"/>
      <c r="D250" s="20"/>
      <c r="E250" s="20"/>
      <c r="F250" s="20"/>
    </row>
    <row r="251" spans="1:6" ht="12.75" customHeight="1" x14ac:dyDescent="0.3">
      <c r="A251" s="23"/>
      <c r="B251" s="20"/>
      <c r="C251" s="20"/>
      <c r="D251" s="20"/>
      <c r="E251" s="20"/>
      <c r="F251" s="20"/>
    </row>
    <row r="252" spans="1:6" ht="12.75" customHeight="1" x14ac:dyDescent="0.3">
      <c r="A252" s="23"/>
      <c r="B252" s="20"/>
      <c r="C252" s="20"/>
      <c r="D252" s="20"/>
      <c r="E252" s="20"/>
      <c r="F252" s="20"/>
    </row>
    <row r="253" spans="1:6" ht="12.75" customHeight="1" x14ac:dyDescent="0.3">
      <c r="A253" s="23"/>
      <c r="B253" s="20"/>
      <c r="C253" s="20"/>
      <c r="D253" s="20"/>
      <c r="E253" s="20"/>
      <c r="F253" s="20"/>
    </row>
    <row r="254" spans="1:6" ht="12.75" customHeight="1" x14ac:dyDescent="0.3">
      <c r="A254" s="23"/>
      <c r="B254" s="20"/>
      <c r="C254" s="20"/>
      <c r="D254" s="20"/>
      <c r="E254" s="20"/>
      <c r="F254" s="20"/>
    </row>
    <row r="255" spans="1:6" ht="12.75" customHeight="1" x14ac:dyDescent="0.3">
      <c r="A255" s="23"/>
      <c r="B255" s="20"/>
      <c r="C255" s="20"/>
      <c r="D255" s="20"/>
      <c r="E255" s="20"/>
      <c r="F255" s="20"/>
    </row>
    <row r="256" spans="1:6" ht="12.75" customHeight="1" x14ac:dyDescent="0.3">
      <c r="A256" s="23"/>
      <c r="B256" s="20"/>
      <c r="C256" s="20"/>
      <c r="D256" s="20"/>
      <c r="E256" s="20"/>
      <c r="F256" s="20"/>
    </row>
    <row r="257" spans="1:6" ht="12.75" customHeight="1" x14ac:dyDescent="0.3">
      <c r="A257" s="23"/>
      <c r="B257" s="20"/>
      <c r="C257" s="20"/>
      <c r="D257" s="20"/>
      <c r="E257" s="20"/>
      <c r="F257" s="20"/>
    </row>
    <row r="258" spans="1:6" ht="12.75" customHeight="1" x14ac:dyDescent="0.3">
      <c r="A258" s="23"/>
      <c r="B258" s="20"/>
      <c r="C258" s="20"/>
      <c r="D258" s="20"/>
      <c r="E258" s="20"/>
      <c r="F258" s="20"/>
    </row>
    <row r="259" spans="1:6" ht="12.75" customHeight="1" x14ac:dyDescent="0.3">
      <c r="A259" s="23"/>
      <c r="B259" s="20"/>
      <c r="C259" s="20"/>
      <c r="D259" s="20"/>
      <c r="E259" s="20"/>
      <c r="F259" s="20"/>
    </row>
    <row r="260" spans="1:6" ht="12.75" customHeight="1" x14ac:dyDescent="0.3">
      <c r="A260" s="23"/>
      <c r="B260" s="20"/>
      <c r="C260" s="20"/>
      <c r="D260" s="20"/>
      <c r="E260" s="20"/>
      <c r="F260" s="20"/>
    </row>
    <row r="261" spans="1:6" ht="12.75" customHeight="1" x14ac:dyDescent="0.3">
      <c r="A261" s="23"/>
      <c r="B261" s="20"/>
      <c r="C261" s="20"/>
      <c r="D261" s="20"/>
      <c r="E261" s="20"/>
      <c r="F261" s="20"/>
    </row>
    <row r="262" spans="1:6" ht="12.75" customHeight="1" x14ac:dyDescent="0.3">
      <c r="A262" s="23"/>
      <c r="B262" s="20"/>
      <c r="C262" s="20"/>
      <c r="D262" s="20"/>
      <c r="E262" s="20"/>
      <c r="F262" s="20"/>
    </row>
    <row r="263" spans="1:6" ht="12.75" customHeight="1" x14ac:dyDescent="0.3">
      <c r="A263" s="23"/>
      <c r="B263" s="20"/>
      <c r="C263" s="20"/>
      <c r="D263" s="20"/>
      <c r="E263" s="20"/>
      <c r="F263" s="20"/>
    </row>
    <row r="264" spans="1:6" ht="12.75" customHeight="1" x14ac:dyDescent="0.3">
      <c r="A264" s="23"/>
      <c r="B264" s="20"/>
      <c r="C264" s="20"/>
      <c r="D264" s="20"/>
      <c r="E264" s="20"/>
      <c r="F264" s="20"/>
    </row>
    <row r="265" spans="1:6" ht="12.75" customHeight="1" x14ac:dyDescent="0.3">
      <c r="A265" s="23"/>
      <c r="B265" s="20"/>
      <c r="C265" s="20"/>
      <c r="D265" s="20"/>
      <c r="E265" s="20"/>
      <c r="F265" s="20"/>
    </row>
    <row r="266" spans="1:6" ht="12.75" customHeight="1" x14ac:dyDescent="0.3">
      <c r="A266" s="23"/>
      <c r="B266" s="20"/>
      <c r="C266" s="20"/>
      <c r="D266" s="20"/>
      <c r="E266" s="20"/>
      <c r="F266" s="20"/>
    </row>
    <row r="267" spans="1:6" ht="12.75" customHeight="1" x14ac:dyDescent="0.3">
      <c r="A267" s="23"/>
      <c r="B267" s="20"/>
      <c r="C267" s="20"/>
      <c r="D267" s="20"/>
      <c r="E267" s="20"/>
      <c r="F267" s="20"/>
    </row>
    <row r="268" spans="1:6" ht="12.75" customHeight="1" x14ac:dyDescent="0.3">
      <c r="A268" s="23"/>
      <c r="B268" s="20"/>
      <c r="C268" s="20"/>
      <c r="D268" s="20"/>
      <c r="E268" s="20"/>
      <c r="F268" s="20"/>
    </row>
    <row r="269" spans="1:6" ht="12.75" customHeight="1" x14ac:dyDescent="0.3">
      <c r="A269" s="23"/>
      <c r="B269" s="20"/>
      <c r="C269" s="20"/>
      <c r="D269" s="20"/>
      <c r="E269" s="20"/>
      <c r="F269" s="20"/>
    </row>
    <row r="270" spans="1:6" ht="12.75" customHeight="1" x14ac:dyDescent="0.3">
      <c r="A270" s="23"/>
      <c r="B270" s="20"/>
      <c r="C270" s="20"/>
      <c r="D270" s="20"/>
      <c r="E270" s="20"/>
      <c r="F270" s="20"/>
    </row>
    <row r="271" spans="1:6" ht="12.75" customHeight="1" x14ac:dyDescent="0.3">
      <c r="A271" s="23"/>
      <c r="B271" s="20"/>
      <c r="C271" s="20"/>
      <c r="D271" s="20"/>
      <c r="E271" s="20"/>
      <c r="F271" s="20"/>
    </row>
    <row r="272" spans="1:6" ht="12.75" customHeight="1" x14ac:dyDescent="0.3">
      <c r="A272" s="23"/>
      <c r="B272" s="20"/>
      <c r="C272" s="20"/>
      <c r="D272" s="20"/>
      <c r="E272" s="20"/>
      <c r="F272" s="20"/>
    </row>
    <row r="273" spans="1:6" ht="12.75" customHeight="1" x14ac:dyDescent="0.3">
      <c r="A273" s="23"/>
      <c r="B273" s="20"/>
      <c r="C273" s="20"/>
      <c r="D273" s="20"/>
      <c r="E273" s="20"/>
      <c r="F273" s="20"/>
    </row>
    <row r="274" spans="1:6" ht="12.75" customHeight="1" x14ac:dyDescent="0.3">
      <c r="A274" s="23"/>
      <c r="B274" s="20"/>
      <c r="C274" s="20"/>
      <c r="D274" s="20"/>
      <c r="E274" s="20"/>
      <c r="F274" s="20"/>
    </row>
    <row r="275" spans="1:6" ht="12.75" customHeight="1" x14ac:dyDescent="0.3">
      <c r="A275" s="23"/>
      <c r="B275" s="20"/>
      <c r="C275" s="20"/>
      <c r="D275" s="20"/>
      <c r="E275" s="20"/>
      <c r="F275" s="20"/>
    </row>
    <row r="276" spans="1:6" ht="12.75" customHeight="1" x14ac:dyDescent="0.3">
      <c r="A276" s="23"/>
      <c r="B276" s="20"/>
      <c r="C276" s="20"/>
      <c r="D276" s="20"/>
      <c r="E276" s="20"/>
      <c r="F276" s="20"/>
    </row>
    <row r="277" spans="1:6" ht="12.75" customHeight="1" x14ac:dyDescent="0.3">
      <c r="A277" s="23"/>
      <c r="B277" s="20"/>
      <c r="C277" s="20"/>
      <c r="D277" s="20"/>
      <c r="E277" s="20"/>
      <c r="F277" s="20"/>
    </row>
    <row r="278" spans="1:6" ht="12.75" customHeight="1" x14ac:dyDescent="0.3">
      <c r="A278" s="23"/>
      <c r="B278" s="20"/>
      <c r="C278" s="20"/>
      <c r="D278" s="20"/>
      <c r="E278" s="20"/>
      <c r="F278" s="20"/>
    </row>
    <row r="279" spans="1:6" ht="12.75" customHeight="1" x14ac:dyDescent="0.3">
      <c r="A279" s="23"/>
      <c r="B279" s="20"/>
      <c r="C279" s="20"/>
      <c r="D279" s="20"/>
      <c r="E279" s="20"/>
      <c r="F279" s="20"/>
    </row>
    <row r="280" spans="1:6" ht="12.75" customHeight="1" x14ac:dyDescent="0.3">
      <c r="A280" s="23"/>
      <c r="B280" s="20"/>
      <c r="C280" s="20"/>
      <c r="D280" s="20"/>
      <c r="E280" s="20"/>
      <c r="F280" s="20"/>
    </row>
    <row r="281" spans="1:6" ht="12.75" customHeight="1" x14ac:dyDescent="0.3">
      <c r="A281" s="23"/>
      <c r="B281" s="20"/>
      <c r="C281" s="20"/>
      <c r="D281" s="20"/>
      <c r="E281" s="20"/>
      <c r="F281" s="20"/>
    </row>
    <row r="282" spans="1:6" ht="12.75" customHeight="1" x14ac:dyDescent="0.3">
      <c r="A282" s="23"/>
      <c r="B282" s="20"/>
      <c r="C282" s="20"/>
      <c r="D282" s="20"/>
      <c r="E282" s="20"/>
      <c r="F282" s="20"/>
    </row>
    <row r="283" spans="1:6" ht="12.75" customHeight="1" x14ac:dyDescent="0.3">
      <c r="A283" s="23"/>
      <c r="B283" s="20"/>
      <c r="C283" s="20"/>
      <c r="D283" s="20"/>
      <c r="E283" s="20"/>
      <c r="F283" s="20"/>
    </row>
    <row r="284" spans="1:6" ht="12.75" customHeight="1" x14ac:dyDescent="0.3">
      <c r="A284" s="23"/>
      <c r="B284" s="20"/>
      <c r="C284" s="20"/>
      <c r="D284" s="20"/>
      <c r="E284" s="20"/>
      <c r="F284" s="20"/>
    </row>
    <row r="285" spans="1:6" ht="12.75" customHeight="1" x14ac:dyDescent="0.3">
      <c r="A285" s="23"/>
      <c r="B285" s="20"/>
      <c r="C285" s="20"/>
      <c r="D285" s="20"/>
      <c r="E285" s="20"/>
      <c r="F285" s="20"/>
    </row>
    <row r="286" spans="1:6" ht="12.75" customHeight="1" x14ac:dyDescent="0.3">
      <c r="A286" s="23"/>
      <c r="B286" s="20"/>
      <c r="C286" s="20"/>
      <c r="D286" s="20"/>
      <c r="E286" s="20"/>
      <c r="F286" s="20"/>
    </row>
    <row r="287" spans="1:6" ht="12.75" customHeight="1" x14ac:dyDescent="0.3">
      <c r="A287" s="23"/>
      <c r="B287" s="20"/>
      <c r="C287" s="20"/>
      <c r="D287" s="20"/>
      <c r="E287" s="20"/>
      <c r="F287" s="20"/>
    </row>
    <row r="288" spans="1:6" ht="12.75" customHeight="1" x14ac:dyDescent="0.3">
      <c r="A288" s="23"/>
      <c r="B288" s="20"/>
      <c r="C288" s="20"/>
      <c r="D288" s="20"/>
      <c r="E288" s="20"/>
      <c r="F288" s="20"/>
    </row>
    <row r="289" spans="1:6" ht="12.75" customHeight="1" x14ac:dyDescent="0.3">
      <c r="A289" s="23"/>
      <c r="B289" s="20"/>
      <c r="C289" s="20"/>
      <c r="D289" s="20"/>
      <c r="E289" s="20"/>
      <c r="F289" s="20"/>
    </row>
    <row r="290" spans="1:6" ht="12.75" customHeight="1" x14ac:dyDescent="0.3">
      <c r="A290" s="23"/>
      <c r="B290" s="20"/>
      <c r="C290" s="20"/>
      <c r="D290" s="20"/>
      <c r="E290" s="20"/>
      <c r="F290" s="20"/>
    </row>
    <row r="291" spans="1:6" ht="12.75" customHeight="1" x14ac:dyDescent="0.3">
      <c r="A291" s="23"/>
      <c r="B291" s="20"/>
      <c r="C291" s="20"/>
      <c r="D291" s="20"/>
      <c r="E291" s="20"/>
      <c r="F291" s="20"/>
    </row>
    <row r="292" spans="1:6" ht="12.75" customHeight="1" x14ac:dyDescent="0.3">
      <c r="A292" s="23"/>
      <c r="B292" s="20"/>
      <c r="C292" s="20"/>
      <c r="D292" s="20"/>
      <c r="E292" s="20"/>
      <c r="F292" s="20"/>
    </row>
    <row r="293" spans="1:6" ht="12.75" customHeight="1" x14ac:dyDescent="0.3">
      <c r="A293" s="23"/>
      <c r="B293" s="20"/>
      <c r="C293" s="20"/>
      <c r="D293" s="20"/>
      <c r="E293" s="20"/>
      <c r="F293" s="20"/>
    </row>
    <row r="294" spans="1:6" ht="12.75" customHeight="1" x14ac:dyDescent="0.3">
      <c r="A294" s="23"/>
      <c r="B294" s="20"/>
      <c r="C294" s="20"/>
      <c r="D294" s="20"/>
      <c r="E294" s="20"/>
      <c r="F294" s="20"/>
    </row>
    <row r="295" spans="1:6" ht="12.75" customHeight="1" x14ac:dyDescent="0.3">
      <c r="A295" s="23"/>
      <c r="B295" s="20"/>
      <c r="C295" s="20"/>
      <c r="D295" s="20"/>
      <c r="E295" s="20"/>
      <c r="F295" s="20"/>
    </row>
    <row r="296" spans="1:6" ht="12.75" customHeight="1" x14ac:dyDescent="0.3">
      <c r="A296" s="23"/>
      <c r="B296" s="20"/>
      <c r="C296" s="20"/>
      <c r="D296" s="20"/>
      <c r="E296" s="20"/>
      <c r="F296" s="20"/>
    </row>
    <row r="297" spans="1:6" ht="12.75" customHeight="1" x14ac:dyDescent="0.3">
      <c r="A297" s="23"/>
      <c r="B297" s="20"/>
      <c r="C297" s="20"/>
      <c r="D297" s="20"/>
      <c r="E297" s="20"/>
      <c r="F297" s="20"/>
    </row>
    <row r="298" spans="1:6" ht="12.75" customHeight="1" x14ac:dyDescent="0.3">
      <c r="A298" s="23"/>
      <c r="B298" s="20"/>
      <c r="C298" s="20"/>
      <c r="D298" s="20"/>
      <c r="E298" s="20"/>
      <c r="F298" s="20"/>
    </row>
    <row r="299" spans="1:6" ht="12.75" customHeight="1" x14ac:dyDescent="0.3">
      <c r="A299" s="23"/>
      <c r="B299" s="20"/>
      <c r="C299" s="20"/>
      <c r="D299" s="20"/>
      <c r="E299" s="20"/>
      <c r="F299" s="20"/>
    </row>
    <row r="300" spans="1:6" ht="12.75" customHeight="1" x14ac:dyDescent="0.3">
      <c r="A300" s="23"/>
      <c r="B300" s="20"/>
      <c r="C300" s="20"/>
      <c r="D300" s="20"/>
      <c r="E300" s="20"/>
      <c r="F300" s="20"/>
    </row>
    <row r="301" spans="1:6" ht="12.75" customHeight="1" x14ac:dyDescent="0.3">
      <c r="A301" s="23"/>
      <c r="B301" s="20"/>
      <c r="C301" s="20"/>
      <c r="D301" s="20"/>
      <c r="E301" s="20"/>
      <c r="F301" s="20"/>
    </row>
    <row r="302" spans="1:6" ht="12.75" customHeight="1" x14ac:dyDescent="0.3">
      <c r="A302" s="23"/>
      <c r="B302" s="20"/>
      <c r="C302" s="20"/>
      <c r="D302" s="20"/>
      <c r="E302" s="20"/>
      <c r="F302" s="20"/>
    </row>
    <row r="303" spans="1:6" ht="12.75" customHeight="1" x14ac:dyDescent="0.3">
      <c r="A303" s="23"/>
      <c r="B303" s="20"/>
      <c r="C303" s="20"/>
      <c r="D303" s="20"/>
      <c r="E303" s="20"/>
      <c r="F303" s="20"/>
    </row>
    <row r="304" spans="1:6" ht="12.75" customHeight="1" x14ac:dyDescent="0.3">
      <c r="A304" s="23"/>
      <c r="B304" s="20"/>
      <c r="C304" s="20"/>
      <c r="D304" s="20"/>
      <c r="E304" s="20"/>
      <c r="F304" s="20"/>
    </row>
    <row r="305" spans="1:6" ht="12.75" customHeight="1" x14ac:dyDescent="0.3">
      <c r="A305" s="23"/>
      <c r="B305" s="20"/>
      <c r="C305" s="20"/>
      <c r="D305" s="20"/>
      <c r="E305" s="20"/>
      <c r="F305" s="20"/>
    </row>
    <row r="306" spans="1:6" ht="12.75" customHeight="1" x14ac:dyDescent="0.3">
      <c r="A306" s="23"/>
      <c r="B306" s="20"/>
      <c r="C306" s="20"/>
      <c r="D306" s="20"/>
      <c r="E306" s="20"/>
      <c r="F306" s="20"/>
    </row>
    <row r="307" spans="1:6" ht="12.75" customHeight="1" x14ac:dyDescent="0.3">
      <c r="A307" s="23"/>
      <c r="B307" s="20"/>
      <c r="C307" s="20"/>
      <c r="D307" s="20"/>
      <c r="E307" s="20"/>
      <c r="F307" s="20"/>
    </row>
    <row r="308" spans="1:6" ht="12.75" customHeight="1" x14ac:dyDescent="0.3">
      <c r="A308" s="23"/>
      <c r="B308" s="20"/>
      <c r="C308" s="20"/>
      <c r="D308" s="20"/>
      <c r="E308" s="20"/>
      <c r="F308" s="20"/>
    </row>
    <row r="309" spans="1:6" ht="12.75" customHeight="1" x14ac:dyDescent="0.3">
      <c r="A309" s="23"/>
      <c r="B309" s="20"/>
      <c r="C309" s="20"/>
      <c r="D309" s="20"/>
      <c r="E309" s="20"/>
      <c r="F309" s="20"/>
    </row>
    <row r="310" spans="1:6" ht="12.75" customHeight="1" x14ac:dyDescent="0.3">
      <c r="A310" s="23"/>
      <c r="B310" s="20"/>
      <c r="C310" s="20"/>
      <c r="D310" s="20"/>
      <c r="E310" s="20"/>
      <c r="F310" s="20"/>
    </row>
    <row r="311" spans="1:6" ht="12.75" customHeight="1" x14ac:dyDescent="0.3">
      <c r="A311" s="23"/>
      <c r="B311" s="20"/>
      <c r="C311" s="20"/>
      <c r="D311" s="20"/>
      <c r="E311" s="20"/>
      <c r="F311" s="20"/>
    </row>
    <row r="312" spans="1:6" ht="12.75" customHeight="1" x14ac:dyDescent="0.3">
      <c r="A312" s="23"/>
      <c r="B312" s="20"/>
      <c r="C312" s="20"/>
      <c r="D312" s="20"/>
      <c r="E312" s="20"/>
      <c r="F312" s="20"/>
    </row>
    <row r="313" spans="1:6" ht="12.75" customHeight="1" x14ac:dyDescent="0.3">
      <c r="A313" s="23"/>
      <c r="B313" s="20"/>
      <c r="C313" s="20"/>
      <c r="D313" s="20"/>
      <c r="E313" s="20"/>
      <c r="F313" s="20"/>
    </row>
    <row r="314" spans="1:6" ht="12.75" customHeight="1" x14ac:dyDescent="0.3">
      <c r="A314" s="23"/>
      <c r="B314" s="20"/>
      <c r="C314" s="20"/>
      <c r="D314" s="20"/>
      <c r="E314" s="20"/>
      <c r="F314" s="20"/>
    </row>
    <row r="315" spans="1:6" ht="12.75" customHeight="1" x14ac:dyDescent="0.3">
      <c r="A315" s="23"/>
      <c r="B315" s="20"/>
      <c r="C315" s="20"/>
      <c r="D315" s="20"/>
      <c r="E315" s="20"/>
      <c r="F315" s="20"/>
    </row>
    <row r="316" spans="1:6" ht="12.75" customHeight="1" x14ac:dyDescent="0.3">
      <c r="A316" s="23"/>
      <c r="B316" s="20"/>
      <c r="C316" s="20"/>
      <c r="D316" s="20"/>
      <c r="E316" s="20"/>
      <c r="F316" s="20"/>
    </row>
    <row r="317" spans="1:6" ht="12.75" customHeight="1" x14ac:dyDescent="0.3">
      <c r="A317" s="23"/>
      <c r="B317" s="20"/>
      <c r="C317" s="20"/>
      <c r="D317" s="20"/>
      <c r="E317" s="20"/>
      <c r="F317" s="20"/>
    </row>
    <row r="318" spans="1:6" ht="12.75" customHeight="1" x14ac:dyDescent="0.3">
      <c r="A318" s="23"/>
      <c r="B318" s="20"/>
      <c r="C318" s="20"/>
      <c r="D318" s="20"/>
      <c r="E318" s="20"/>
      <c r="F318" s="20"/>
    </row>
    <row r="319" spans="1:6" ht="12.75" customHeight="1" x14ac:dyDescent="0.3">
      <c r="A319" s="23"/>
      <c r="B319" s="20"/>
      <c r="C319" s="20"/>
      <c r="D319" s="20"/>
      <c r="E319" s="20"/>
      <c r="F319" s="20"/>
    </row>
    <row r="320" spans="1:6" ht="12.75" customHeight="1" x14ac:dyDescent="0.3">
      <c r="A320" s="23"/>
      <c r="B320" s="20"/>
      <c r="C320" s="20"/>
      <c r="D320" s="20"/>
      <c r="E320" s="20"/>
      <c r="F320" s="20"/>
    </row>
    <row r="321" spans="1:6" ht="12.75" customHeight="1" x14ac:dyDescent="0.3">
      <c r="A321" s="23"/>
      <c r="B321" s="20"/>
      <c r="C321" s="20"/>
      <c r="D321" s="20"/>
      <c r="E321" s="20"/>
      <c r="F321" s="20"/>
    </row>
    <row r="322" spans="1:6" ht="12.75" customHeight="1" x14ac:dyDescent="0.3">
      <c r="A322" s="23"/>
      <c r="B322" s="20"/>
      <c r="C322" s="20"/>
      <c r="D322" s="20"/>
      <c r="E322" s="20"/>
      <c r="F322" s="20"/>
    </row>
    <row r="323" spans="1:6" ht="12.75" customHeight="1" x14ac:dyDescent="0.3">
      <c r="A323" s="23"/>
      <c r="B323" s="20"/>
      <c r="C323" s="20"/>
      <c r="D323" s="20"/>
      <c r="E323" s="20"/>
      <c r="F323" s="20"/>
    </row>
    <row r="324" spans="1:6" ht="12.75" customHeight="1" x14ac:dyDescent="0.3">
      <c r="A324" s="23"/>
      <c r="B324" s="20"/>
      <c r="C324" s="20"/>
      <c r="D324" s="20"/>
      <c r="E324" s="20"/>
      <c r="F324" s="20"/>
    </row>
    <row r="325" spans="1:6" ht="12.75" customHeight="1" x14ac:dyDescent="0.3">
      <c r="A325" s="23"/>
      <c r="B325" s="20"/>
      <c r="C325" s="20"/>
      <c r="D325" s="20"/>
      <c r="E325" s="20"/>
      <c r="F325" s="20"/>
    </row>
    <row r="326" spans="1:6" ht="12.75" customHeight="1" x14ac:dyDescent="0.3">
      <c r="A326" s="23"/>
      <c r="B326" s="20"/>
      <c r="C326" s="20"/>
      <c r="D326" s="20"/>
      <c r="E326" s="20"/>
      <c r="F326" s="20"/>
    </row>
    <row r="327" spans="1:6" ht="12.75" customHeight="1" x14ac:dyDescent="0.3">
      <c r="A327" s="23"/>
      <c r="B327" s="20"/>
      <c r="C327" s="20"/>
      <c r="D327" s="20"/>
      <c r="E327" s="20"/>
      <c r="F327" s="20"/>
    </row>
    <row r="328" spans="1:6" ht="12.75" customHeight="1" x14ac:dyDescent="0.3">
      <c r="A328" s="23"/>
      <c r="B328" s="20"/>
      <c r="C328" s="20"/>
      <c r="D328" s="20"/>
      <c r="E328" s="20"/>
      <c r="F328" s="20"/>
    </row>
    <row r="329" spans="1:6" ht="12.75" customHeight="1" x14ac:dyDescent="0.3">
      <c r="A329" s="23"/>
      <c r="B329" s="20"/>
      <c r="C329" s="20"/>
      <c r="D329" s="20"/>
      <c r="E329" s="20"/>
      <c r="F329" s="20"/>
    </row>
    <row r="330" spans="1:6" ht="12.75" customHeight="1" x14ac:dyDescent="0.3">
      <c r="A330" s="23"/>
      <c r="B330" s="20"/>
      <c r="C330" s="20"/>
      <c r="D330" s="20"/>
      <c r="E330" s="20"/>
      <c r="F330" s="20"/>
    </row>
    <row r="331" spans="1:6" ht="12.75" customHeight="1" x14ac:dyDescent="0.3">
      <c r="A331" s="23"/>
      <c r="B331" s="20"/>
      <c r="C331" s="20"/>
      <c r="D331" s="20"/>
      <c r="E331" s="20"/>
      <c r="F331" s="20"/>
    </row>
    <row r="332" spans="1:6" ht="12.75" customHeight="1" x14ac:dyDescent="0.3">
      <c r="A332" s="23"/>
      <c r="B332" s="20"/>
      <c r="C332" s="20"/>
      <c r="D332" s="20"/>
      <c r="E332" s="20"/>
      <c r="F332" s="20"/>
    </row>
    <row r="333" spans="1:6" ht="12.75" customHeight="1" x14ac:dyDescent="0.3">
      <c r="A333" s="23"/>
      <c r="B333" s="20"/>
      <c r="C333" s="20"/>
      <c r="D333" s="20"/>
      <c r="E333" s="20"/>
      <c r="F333" s="20"/>
    </row>
    <row r="334" spans="1:6" ht="12.75" customHeight="1" x14ac:dyDescent="0.3">
      <c r="A334" s="23"/>
      <c r="B334" s="20"/>
      <c r="C334" s="20"/>
      <c r="D334" s="20"/>
      <c r="E334" s="20"/>
      <c r="F334" s="20"/>
    </row>
    <row r="335" spans="1:6" ht="12.75" customHeight="1" x14ac:dyDescent="0.3">
      <c r="A335" s="23"/>
      <c r="B335" s="20"/>
      <c r="C335" s="20"/>
      <c r="D335" s="20"/>
      <c r="E335" s="20"/>
      <c r="F335" s="20"/>
    </row>
    <row r="336" spans="1:6" ht="12.75" customHeight="1" x14ac:dyDescent="0.3">
      <c r="A336" s="23"/>
      <c r="B336" s="20"/>
      <c r="C336" s="20"/>
      <c r="D336" s="20"/>
      <c r="E336" s="20"/>
      <c r="F336" s="20"/>
    </row>
    <row r="337" spans="1:6" ht="12.75" customHeight="1" x14ac:dyDescent="0.3">
      <c r="A337" s="23"/>
      <c r="B337" s="20"/>
      <c r="C337" s="20"/>
      <c r="D337" s="20"/>
      <c r="E337" s="20"/>
      <c r="F337" s="20"/>
    </row>
    <row r="338" spans="1:6" ht="12.75" customHeight="1" x14ac:dyDescent="0.3">
      <c r="A338" s="23"/>
      <c r="B338" s="20"/>
      <c r="C338" s="20"/>
      <c r="D338" s="20"/>
      <c r="E338" s="20"/>
      <c r="F338" s="20"/>
    </row>
    <row r="339" spans="1:6" ht="12.75" customHeight="1" x14ac:dyDescent="0.3">
      <c r="A339" s="23"/>
      <c r="B339" s="20"/>
      <c r="C339" s="20"/>
      <c r="D339" s="20"/>
      <c r="E339" s="20"/>
      <c r="F339" s="20"/>
    </row>
    <row r="340" spans="1:6" ht="12.75" customHeight="1" x14ac:dyDescent="0.3">
      <c r="A340" s="23"/>
      <c r="B340" s="20"/>
      <c r="C340" s="20"/>
      <c r="D340" s="20"/>
      <c r="E340" s="20"/>
      <c r="F340" s="20"/>
    </row>
    <row r="341" spans="1:6" ht="12.75" customHeight="1" x14ac:dyDescent="0.3">
      <c r="A341" s="23"/>
      <c r="B341" s="20"/>
      <c r="C341" s="20"/>
      <c r="D341" s="20"/>
      <c r="E341" s="20"/>
      <c r="F341" s="20"/>
    </row>
    <row r="342" spans="1:6" ht="12.75" customHeight="1" x14ac:dyDescent="0.3">
      <c r="A342" s="23"/>
      <c r="B342" s="20"/>
      <c r="C342" s="20"/>
      <c r="D342" s="20"/>
      <c r="E342" s="20"/>
      <c r="F342" s="20"/>
    </row>
    <row r="343" spans="1:6" ht="12.75" customHeight="1" x14ac:dyDescent="0.3">
      <c r="A343" s="23"/>
      <c r="B343" s="20"/>
      <c r="C343" s="20"/>
      <c r="D343" s="20"/>
      <c r="E343" s="20"/>
      <c r="F343" s="20"/>
    </row>
    <row r="344" spans="1:6" ht="12.75" customHeight="1" x14ac:dyDescent="0.3">
      <c r="A344" s="23"/>
      <c r="B344" s="20"/>
      <c r="C344" s="20"/>
      <c r="D344" s="20"/>
      <c r="E344" s="20"/>
      <c r="F344" s="20"/>
    </row>
    <row r="345" spans="1:6" ht="12.75" customHeight="1" x14ac:dyDescent="0.3">
      <c r="A345" s="23"/>
      <c r="B345" s="20"/>
      <c r="C345" s="20"/>
      <c r="D345" s="20"/>
      <c r="E345" s="20"/>
      <c r="F345" s="20"/>
    </row>
    <row r="346" spans="1:6" ht="12.75" customHeight="1" x14ac:dyDescent="0.3">
      <c r="A346" s="23"/>
      <c r="B346" s="20"/>
      <c r="C346" s="20"/>
      <c r="D346" s="20"/>
      <c r="E346" s="20"/>
      <c r="F346" s="20"/>
    </row>
    <row r="347" spans="1:6" ht="12.75" customHeight="1" x14ac:dyDescent="0.3">
      <c r="A347" s="23"/>
      <c r="B347" s="20"/>
      <c r="C347" s="20"/>
      <c r="D347" s="20"/>
      <c r="E347" s="20"/>
      <c r="F347" s="20"/>
    </row>
    <row r="348" spans="1:6" ht="12.75" customHeight="1" x14ac:dyDescent="0.3">
      <c r="A348" s="23"/>
      <c r="B348" s="20"/>
      <c r="C348" s="20"/>
      <c r="D348" s="20"/>
      <c r="E348" s="20"/>
      <c r="F348" s="20"/>
    </row>
    <row r="349" spans="1:6" ht="12.75" customHeight="1" x14ac:dyDescent="0.3">
      <c r="A349" s="23"/>
      <c r="B349" s="20"/>
      <c r="C349" s="20"/>
      <c r="D349" s="20"/>
      <c r="E349" s="20"/>
      <c r="F349" s="20"/>
    </row>
    <row r="350" spans="1:6" ht="12.75" customHeight="1" x14ac:dyDescent="0.3">
      <c r="A350" s="23"/>
      <c r="B350" s="20"/>
      <c r="C350" s="20"/>
      <c r="D350" s="20"/>
      <c r="E350" s="20"/>
      <c r="F350" s="20"/>
    </row>
    <row r="351" spans="1:6" ht="12.75" customHeight="1" x14ac:dyDescent="0.3">
      <c r="A351" s="23"/>
      <c r="B351" s="20"/>
      <c r="C351" s="20"/>
      <c r="D351" s="20"/>
      <c r="E351" s="20"/>
      <c r="F351" s="20"/>
    </row>
    <row r="352" spans="1:6" ht="12.75" customHeight="1" x14ac:dyDescent="0.3">
      <c r="A352" s="23"/>
      <c r="B352" s="20"/>
      <c r="C352" s="20"/>
      <c r="D352" s="20"/>
      <c r="E352" s="20"/>
      <c r="F352" s="20"/>
    </row>
    <row r="353" spans="1:6" ht="12.75" customHeight="1" x14ac:dyDescent="0.3">
      <c r="A353" s="23"/>
      <c r="B353" s="20"/>
      <c r="C353" s="20"/>
      <c r="D353" s="20"/>
      <c r="E353" s="20"/>
      <c r="F353" s="20"/>
    </row>
    <row r="354" spans="1:6" ht="12.75" customHeight="1" x14ac:dyDescent="0.3">
      <c r="A354" s="23"/>
      <c r="B354" s="20"/>
      <c r="C354" s="20"/>
      <c r="D354" s="20"/>
      <c r="E354" s="20"/>
      <c r="F354" s="20"/>
    </row>
    <row r="355" spans="1:6" ht="12.75" customHeight="1" x14ac:dyDescent="0.3">
      <c r="A355" s="23"/>
      <c r="B355" s="20"/>
      <c r="C355" s="20"/>
      <c r="D355" s="20"/>
      <c r="E355" s="20"/>
      <c r="F355" s="20"/>
    </row>
    <row r="356" spans="1:6" ht="12.75" customHeight="1" x14ac:dyDescent="0.3">
      <c r="A356" s="23"/>
      <c r="B356" s="20"/>
      <c r="C356" s="20"/>
      <c r="D356" s="20"/>
      <c r="E356" s="20"/>
      <c r="F356" s="20"/>
    </row>
    <row r="357" spans="1:6" ht="12.75" customHeight="1" x14ac:dyDescent="0.3">
      <c r="A357" s="23"/>
      <c r="B357" s="20"/>
      <c r="C357" s="20"/>
      <c r="D357" s="20"/>
      <c r="E357" s="20"/>
      <c r="F357" s="20"/>
    </row>
    <row r="358" spans="1:6" ht="12.75" customHeight="1" x14ac:dyDescent="0.3">
      <c r="A358" s="23"/>
      <c r="B358" s="20"/>
      <c r="C358" s="20"/>
      <c r="D358" s="20"/>
      <c r="E358" s="20"/>
      <c r="F358" s="20"/>
    </row>
    <row r="359" spans="1:6" ht="12.75" customHeight="1" x14ac:dyDescent="0.3">
      <c r="A359" s="23"/>
      <c r="B359" s="20"/>
      <c r="C359" s="20"/>
      <c r="D359" s="20"/>
      <c r="E359" s="20"/>
      <c r="F359" s="20"/>
    </row>
    <row r="360" spans="1:6" ht="12.75" customHeight="1" x14ac:dyDescent="0.3">
      <c r="A360" s="23"/>
      <c r="B360" s="20"/>
      <c r="C360" s="20"/>
      <c r="D360" s="20"/>
      <c r="E360" s="20"/>
      <c r="F360" s="20"/>
    </row>
    <row r="361" spans="1:6" ht="12.75" customHeight="1" x14ac:dyDescent="0.3">
      <c r="A361" s="23"/>
      <c r="B361" s="20"/>
      <c r="C361" s="20"/>
      <c r="D361" s="20"/>
      <c r="E361" s="20"/>
      <c r="F361" s="20"/>
    </row>
    <row r="362" spans="1:6" ht="12.75" customHeight="1" x14ac:dyDescent="0.3">
      <c r="A362" s="23"/>
      <c r="B362" s="20"/>
      <c r="C362" s="20"/>
      <c r="D362" s="20"/>
      <c r="E362" s="20"/>
      <c r="F362" s="20"/>
    </row>
    <row r="363" spans="1:6" ht="12.75" customHeight="1" x14ac:dyDescent="0.3">
      <c r="A363" s="23"/>
      <c r="B363" s="20"/>
      <c r="C363" s="20"/>
      <c r="D363" s="20"/>
      <c r="E363" s="20"/>
      <c r="F363" s="20"/>
    </row>
    <row r="364" spans="1:6" ht="12.75" customHeight="1" x14ac:dyDescent="0.3">
      <c r="A364" s="23"/>
      <c r="B364" s="20"/>
      <c r="C364" s="20"/>
      <c r="D364" s="20"/>
      <c r="E364" s="20"/>
      <c r="F364" s="20"/>
    </row>
    <row r="365" spans="1:6" ht="12.75" customHeight="1" x14ac:dyDescent="0.3">
      <c r="A365" s="23"/>
      <c r="B365" s="20"/>
      <c r="C365" s="20"/>
      <c r="D365" s="20"/>
      <c r="E365" s="20"/>
      <c r="F365" s="20"/>
    </row>
    <row r="366" spans="1:6" ht="12.75" customHeight="1" x14ac:dyDescent="0.3">
      <c r="A366" s="23"/>
      <c r="B366" s="20"/>
      <c r="C366" s="20"/>
      <c r="D366" s="20"/>
      <c r="E366" s="20"/>
      <c r="F366" s="20"/>
    </row>
    <row r="367" spans="1:6" ht="12.75" customHeight="1" x14ac:dyDescent="0.3">
      <c r="A367" s="23"/>
      <c r="B367" s="20"/>
      <c r="C367" s="20"/>
      <c r="D367" s="20"/>
      <c r="E367" s="20"/>
      <c r="F367" s="20"/>
    </row>
    <row r="368" spans="1:6" ht="12.75" customHeight="1" x14ac:dyDescent="0.3">
      <c r="A368" s="23"/>
      <c r="B368" s="20"/>
      <c r="C368" s="20"/>
      <c r="D368" s="20"/>
      <c r="E368" s="20"/>
      <c r="F368" s="20"/>
    </row>
    <row r="369" spans="1:6" ht="12.75" customHeight="1" x14ac:dyDescent="0.3">
      <c r="A369" s="23"/>
      <c r="B369" s="20"/>
      <c r="C369" s="20"/>
      <c r="D369" s="20"/>
      <c r="E369" s="20"/>
      <c r="F369" s="20"/>
    </row>
    <row r="370" spans="1:6" ht="12.75" customHeight="1" x14ac:dyDescent="0.3">
      <c r="A370" s="23"/>
      <c r="B370" s="20"/>
      <c r="C370" s="20"/>
      <c r="D370" s="20"/>
      <c r="E370" s="20"/>
      <c r="F370" s="20"/>
    </row>
    <row r="371" spans="1:6" ht="12.75" customHeight="1" x14ac:dyDescent="0.3">
      <c r="A371" s="23"/>
      <c r="B371" s="20"/>
      <c r="C371" s="20"/>
      <c r="D371" s="20"/>
      <c r="E371" s="20"/>
      <c r="F371" s="20"/>
    </row>
    <row r="372" spans="1:6" ht="12.75" customHeight="1" x14ac:dyDescent="0.3">
      <c r="A372" s="23"/>
      <c r="B372" s="20"/>
      <c r="C372" s="20"/>
      <c r="D372" s="20"/>
      <c r="E372" s="20"/>
      <c r="F372" s="20"/>
    </row>
    <row r="373" spans="1:6" ht="12.75" customHeight="1" x14ac:dyDescent="0.3">
      <c r="A373" s="23"/>
      <c r="B373" s="20"/>
      <c r="C373" s="20"/>
      <c r="D373" s="20"/>
      <c r="E373" s="20"/>
      <c r="F373" s="20"/>
    </row>
    <row r="374" spans="1:6" ht="12.75" customHeight="1" x14ac:dyDescent="0.3">
      <c r="A374" s="23"/>
      <c r="B374" s="20"/>
      <c r="C374" s="20"/>
      <c r="D374" s="20"/>
      <c r="E374" s="20"/>
      <c r="F374" s="20"/>
    </row>
    <row r="375" spans="1:6" ht="12.75" customHeight="1" x14ac:dyDescent="0.3">
      <c r="A375" s="23"/>
      <c r="B375" s="20"/>
      <c r="C375" s="20"/>
      <c r="D375" s="20"/>
      <c r="E375" s="20"/>
      <c r="F375" s="20"/>
    </row>
    <row r="376" spans="1:6" ht="12.75" customHeight="1" x14ac:dyDescent="0.3">
      <c r="A376" s="23"/>
      <c r="B376" s="20"/>
      <c r="C376" s="20"/>
      <c r="D376" s="20"/>
      <c r="E376" s="20"/>
      <c r="F376" s="20"/>
    </row>
    <row r="377" spans="1:6" ht="12.75" customHeight="1" x14ac:dyDescent="0.3">
      <c r="A377" s="23"/>
      <c r="B377" s="20"/>
      <c r="C377" s="20"/>
      <c r="D377" s="20"/>
      <c r="E377" s="20"/>
      <c r="F377" s="20"/>
    </row>
    <row r="378" spans="1:6" ht="12.75" customHeight="1" x14ac:dyDescent="0.3">
      <c r="A378" s="23"/>
      <c r="B378" s="20"/>
      <c r="C378" s="20"/>
      <c r="D378" s="20"/>
      <c r="E378" s="20"/>
      <c r="F378" s="20"/>
    </row>
    <row r="379" spans="1:6" ht="12.75" customHeight="1" x14ac:dyDescent="0.3">
      <c r="A379" s="23"/>
      <c r="B379" s="20"/>
      <c r="C379" s="20"/>
      <c r="D379" s="20"/>
      <c r="E379" s="20"/>
      <c r="F379" s="20"/>
    </row>
    <row r="380" spans="1:6" ht="12.75" customHeight="1" x14ac:dyDescent="0.3">
      <c r="A380" s="23"/>
      <c r="B380" s="20"/>
      <c r="C380" s="20"/>
      <c r="D380" s="20"/>
      <c r="E380" s="20"/>
      <c r="F380" s="20"/>
    </row>
    <row r="381" spans="1:6" ht="12.75" customHeight="1" x14ac:dyDescent="0.3">
      <c r="A381" s="23"/>
      <c r="B381" s="20"/>
      <c r="C381" s="20"/>
      <c r="D381" s="20"/>
      <c r="E381" s="20"/>
      <c r="F381" s="20"/>
    </row>
    <row r="382" spans="1:6" ht="12.75" customHeight="1" x14ac:dyDescent="0.3">
      <c r="A382" s="23"/>
      <c r="B382" s="20"/>
      <c r="C382" s="20"/>
      <c r="D382" s="20"/>
      <c r="E382" s="20"/>
      <c r="F382" s="20"/>
    </row>
    <row r="383" spans="1:6" ht="12.75" customHeight="1" x14ac:dyDescent="0.3">
      <c r="A383" s="23"/>
      <c r="B383" s="20"/>
      <c r="C383" s="20"/>
      <c r="D383" s="20"/>
      <c r="E383" s="20"/>
      <c r="F383" s="20"/>
    </row>
    <row r="384" spans="1:6" ht="12.75" customHeight="1" x14ac:dyDescent="0.3">
      <c r="A384" s="23"/>
      <c r="B384" s="20"/>
      <c r="C384" s="20"/>
      <c r="D384" s="20"/>
      <c r="E384" s="20"/>
      <c r="F384" s="20"/>
    </row>
    <row r="385" spans="1:6" ht="12.75" customHeight="1" x14ac:dyDescent="0.3">
      <c r="A385" s="23"/>
      <c r="B385" s="20"/>
      <c r="C385" s="20"/>
      <c r="D385" s="20"/>
      <c r="E385" s="20"/>
      <c r="F385" s="20"/>
    </row>
    <row r="386" spans="1:6" ht="12.75" customHeight="1" x14ac:dyDescent="0.3">
      <c r="A386" s="23"/>
      <c r="B386" s="20"/>
      <c r="C386" s="20"/>
      <c r="D386" s="20"/>
      <c r="E386" s="20"/>
      <c r="F386" s="20"/>
    </row>
    <row r="387" spans="1:6" ht="12.75" customHeight="1" x14ac:dyDescent="0.3">
      <c r="A387" s="23"/>
      <c r="B387" s="20"/>
      <c r="C387" s="20"/>
      <c r="D387" s="20"/>
      <c r="E387" s="20"/>
      <c r="F387" s="20"/>
    </row>
    <row r="388" spans="1:6" ht="12.75" customHeight="1" x14ac:dyDescent="0.3">
      <c r="A388" s="23"/>
      <c r="B388" s="20"/>
      <c r="C388" s="20"/>
      <c r="D388" s="20"/>
      <c r="E388" s="20"/>
      <c r="F388" s="20"/>
    </row>
    <row r="389" spans="1:6" ht="12.75" customHeight="1" x14ac:dyDescent="0.3">
      <c r="A389" s="23"/>
      <c r="B389" s="20"/>
      <c r="C389" s="20"/>
      <c r="D389" s="20"/>
      <c r="E389" s="20"/>
      <c r="F389" s="20"/>
    </row>
    <row r="390" spans="1:6" ht="12.75" customHeight="1" x14ac:dyDescent="0.3">
      <c r="A390" s="23"/>
      <c r="B390" s="20"/>
      <c r="C390" s="20"/>
      <c r="D390" s="20"/>
      <c r="E390" s="20"/>
      <c r="F390" s="20"/>
    </row>
    <row r="391" spans="1:6" ht="12.75" customHeight="1" x14ac:dyDescent="0.3">
      <c r="A391" s="23"/>
      <c r="B391" s="20"/>
      <c r="C391" s="20"/>
      <c r="D391" s="20"/>
      <c r="E391" s="20"/>
      <c r="F391" s="20"/>
    </row>
    <row r="392" spans="1:6" ht="12.75" customHeight="1" x14ac:dyDescent="0.3">
      <c r="A392" s="23"/>
      <c r="B392" s="20"/>
      <c r="C392" s="20"/>
      <c r="D392" s="20"/>
      <c r="E392" s="20"/>
      <c r="F392" s="20"/>
    </row>
    <row r="393" spans="1:6" ht="12.75" customHeight="1" x14ac:dyDescent="0.3">
      <c r="A393" s="23"/>
      <c r="B393" s="20"/>
      <c r="C393" s="20"/>
      <c r="D393" s="20"/>
      <c r="E393" s="20"/>
      <c r="F393" s="20"/>
    </row>
    <row r="394" spans="1:6" ht="12.75" customHeight="1" x14ac:dyDescent="0.3">
      <c r="A394" s="23"/>
      <c r="B394" s="20"/>
      <c r="C394" s="20"/>
      <c r="D394" s="20"/>
      <c r="E394" s="20"/>
      <c r="F394" s="20"/>
    </row>
    <row r="395" spans="1:6" ht="12.75" customHeight="1" x14ac:dyDescent="0.3">
      <c r="A395" s="23"/>
      <c r="B395" s="20"/>
      <c r="C395" s="20"/>
      <c r="D395" s="20"/>
      <c r="E395" s="20"/>
      <c r="F395" s="20"/>
    </row>
    <row r="396" spans="1:6" ht="12.75" customHeight="1" x14ac:dyDescent="0.3">
      <c r="A396" s="23"/>
      <c r="B396" s="20"/>
      <c r="C396" s="20"/>
      <c r="D396" s="20"/>
      <c r="E396" s="20"/>
      <c r="F396" s="20"/>
    </row>
    <row r="397" spans="1:6" ht="12.75" customHeight="1" x14ac:dyDescent="0.3">
      <c r="A397" s="23"/>
      <c r="B397" s="20"/>
      <c r="C397" s="20"/>
      <c r="D397" s="20"/>
      <c r="E397" s="20"/>
      <c r="F397" s="20"/>
    </row>
    <row r="398" spans="1:6" ht="12.75" customHeight="1" x14ac:dyDescent="0.3">
      <c r="A398" s="23"/>
      <c r="B398" s="20"/>
      <c r="C398" s="20"/>
      <c r="D398" s="20"/>
      <c r="E398" s="20"/>
      <c r="F398" s="20"/>
    </row>
    <row r="399" spans="1:6" ht="12.75" customHeight="1" x14ac:dyDescent="0.3">
      <c r="A399" s="23"/>
      <c r="B399" s="20"/>
      <c r="C399" s="20"/>
      <c r="D399" s="20"/>
      <c r="E399" s="20"/>
      <c r="F399" s="20"/>
    </row>
    <row r="400" spans="1:6" ht="12.75" customHeight="1" x14ac:dyDescent="0.3">
      <c r="A400" s="23"/>
      <c r="B400" s="20"/>
      <c r="C400" s="20"/>
      <c r="D400" s="20"/>
      <c r="E400" s="20"/>
      <c r="F400" s="20"/>
    </row>
    <row r="401" spans="1:6" ht="12.75" customHeight="1" x14ac:dyDescent="0.3">
      <c r="A401" s="23"/>
      <c r="B401" s="20"/>
      <c r="C401" s="20"/>
      <c r="D401" s="20"/>
      <c r="E401" s="20"/>
      <c r="F401" s="20"/>
    </row>
    <row r="402" spans="1:6" ht="12.75" customHeight="1" x14ac:dyDescent="0.3">
      <c r="A402" s="23"/>
      <c r="B402" s="20"/>
      <c r="C402" s="20"/>
      <c r="D402" s="20"/>
      <c r="E402" s="20"/>
      <c r="F402" s="20"/>
    </row>
    <row r="403" spans="1:6" ht="12.75" customHeight="1" x14ac:dyDescent="0.3">
      <c r="A403" s="23"/>
      <c r="B403" s="20"/>
      <c r="C403" s="20"/>
      <c r="D403" s="20"/>
      <c r="E403" s="20"/>
      <c r="F403" s="20"/>
    </row>
    <row r="404" spans="1:6" ht="12.75" customHeight="1" x14ac:dyDescent="0.3">
      <c r="A404" s="23"/>
      <c r="B404" s="20"/>
      <c r="C404" s="20"/>
      <c r="D404" s="20"/>
      <c r="E404" s="20"/>
      <c r="F404" s="20"/>
    </row>
    <row r="405" spans="1:6" ht="12.75" customHeight="1" x14ac:dyDescent="0.3">
      <c r="A405" s="23"/>
      <c r="B405" s="20"/>
      <c r="C405" s="20"/>
      <c r="D405" s="20"/>
      <c r="E405" s="20"/>
      <c r="F405" s="20"/>
    </row>
    <row r="406" spans="1:6" ht="12.75" customHeight="1" x14ac:dyDescent="0.3">
      <c r="A406" s="23"/>
      <c r="B406" s="20"/>
      <c r="C406" s="20"/>
      <c r="D406" s="20"/>
      <c r="E406" s="20"/>
      <c r="F406" s="20"/>
    </row>
    <row r="407" spans="1:6" ht="12.75" customHeight="1" x14ac:dyDescent="0.3">
      <c r="A407" s="23"/>
      <c r="B407" s="20"/>
      <c r="C407" s="20"/>
      <c r="D407" s="20"/>
      <c r="E407" s="20"/>
      <c r="F407" s="20"/>
    </row>
    <row r="408" spans="1:6" ht="12.75" customHeight="1" x14ac:dyDescent="0.3">
      <c r="A408" s="23"/>
      <c r="B408" s="20"/>
      <c r="C408" s="20"/>
      <c r="D408" s="20"/>
      <c r="E408" s="20"/>
      <c r="F408" s="20"/>
    </row>
    <row r="409" spans="1:6" ht="12.75" customHeight="1" x14ac:dyDescent="0.3">
      <c r="A409" s="23"/>
      <c r="B409" s="20"/>
      <c r="C409" s="20"/>
      <c r="D409" s="20"/>
      <c r="E409" s="20"/>
      <c r="F409" s="20"/>
    </row>
    <row r="410" spans="1:6" ht="12.75" customHeight="1" x14ac:dyDescent="0.3">
      <c r="A410" s="23"/>
      <c r="B410" s="20"/>
      <c r="C410" s="20"/>
      <c r="D410" s="20"/>
      <c r="E410" s="20"/>
      <c r="F410" s="20"/>
    </row>
    <row r="411" spans="1:6" ht="12.75" customHeight="1" x14ac:dyDescent="0.3">
      <c r="A411" s="23"/>
      <c r="B411" s="20"/>
      <c r="C411" s="20"/>
      <c r="D411" s="20"/>
      <c r="E411" s="20"/>
      <c r="F411" s="20"/>
    </row>
    <row r="412" spans="1:6" ht="12.75" customHeight="1" x14ac:dyDescent="0.3">
      <c r="A412" s="23"/>
      <c r="B412" s="20"/>
      <c r="C412" s="20"/>
      <c r="D412" s="20"/>
      <c r="E412" s="20"/>
      <c r="F412" s="20"/>
    </row>
    <row r="413" spans="1:6" ht="12.75" customHeight="1" x14ac:dyDescent="0.3">
      <c r="A413" s="23"/>
      <c r="B413" s="20"/>
      <c r="C413" s="20"/>
      <c r="D413" s="20"/>
      <c r="E413" s="20"/>
      <c r="F413" s="20"/>
    </row>
    <row r="414" spans="1:6" ht="12.75" customHeight="1" x14ac:dyDescent="0.3">
      <c r="A414" s="23"/>
      <c r="B414" s="20"/>
      <c r="C414" s="20"/>
      <c r="D414" s="20"/>
      <c r="E414" s="20"/>
      <c r="F414" s="20"/>
    </row>
    <row r="415" spans="1:6" ht="12.75" customHeight="1" x14ac:dyDescent="0.3">
      <c r="A415" s="23"/>
      <c r="B415" s="20"/>
      <c r="C415" s="20"/>
      <c r="D415" s="20"/>
      <c r="E415" s="20"/>
      <c r="F415" s="20"/>
    </row>
    <row r="416" spans="1:6" ht="12.75" customHeight="1" x14ac:dyDescent="0.3">
      <c r="A416" s="23"/>
      <c r="B416" s="20"/>
      <c r="C416" s="20"/>
      <c r="D416" s="20"/>
      <c r="E416" s="20"/>
      <c r="F416" s="20"/>
    </row>
    <row r="417" spans="1:6" ht="12.75" customHeight="1" x14ac:dyDescent="0.3">
      <c r="A417" s="23"/>
      <c r="B417" s="20"/>
      <c r="C417" s="20"/>
      <c r="D417" s="20"/>
      <c r="E417" s="20"/>
      <c r="F417" s="20"/>
    </row>
    <row r="418" spans="1:6" ht="12.75" customHeight="1" x14ac:dyDescent="0.3">
      <c r="A418" s="23"/>
      <c r="B418" s="20"/>
      <c r="C418" s="20"/>
      <c r="D418" s="20"/>
      <c r="E418" s="20"/>
      <c r="F418" s="20"/>
    </row>
    <row r="419" spans="1:6" ht="12.75" customHeight="1" x14ac:dyDescent="0.3">
      <c r="A419" s="23"/>
      <c r="B419" s="20"/>
      <c r="C419" s="20"/>
      <c r="D419" s="20"/>
      <c r="E419" s="20"/>
      <c r="F419" s="20"/>
    </row>
    <row r="420" spans="1:6" ht="12.75" customHeight="1" x14ac:dyDescent="0.3">
      <c r="A420" s="23"/>
      <c r="B420" s="20"/>
      <c r="C420" s="20"/>
      <c r="D420" s="20"/>
      <c r="E420" s="20"/>
      <c r="F420" s="20"/>
    </row>
    <row r="421" spans="1:6" ht="12.75" customHeight="1" x14ac:dyDescent="0.3">
      <c r="A421" s="23"/>
      <c r="B421" s="20"/>
      <c r="C421" s="20"/>
      <c r="D421" s="20"/>
      <c r="E421" s="20"/>
      <c r="F421" s="20"/>
    </row>
    <row r="422" spans="1:6" ht="12.75" customHeight="1" x14ac:dyDescent="0.3">
      <c r="A422" s="23"/>
      <c r="B422" s="20"/>
      <c r="C422" s="20"/>
      <c r="D422" s="20"/>
      <c r="E422" s="20"/>
      <c r="F422" s="20"/>
    </row>
    <row r="423" spans="1:6" ht="12.75" customHeight="1" x14ac:dyDescent="0.3">
      <c r="A423" s="23"/>
      <c r="B423" s="20"/>
      <c r="C423" s="20"/>
      <c r="D423" s="20"/>
      <c r="E423" s="20"/>
      <c r="F423" s="20"/>
    </row>
    <row r="424" spans="1:6" ht="12.75" customHeight="1" x14ac:dyDescent="0.3">
      <c r="A424" s="23"/>
      <c r="B424" s="20"/>
      <c r="C424" s="20"/>
      <c r="D424" s="20"/>
      <c r="E424" s="20"/>
      <c r="F424" s="20"/>
    </row>
    <row r="425" spans="1:6" ht="12.75" customHeight="1" x14ac:dyDescent="0.3">
      <c r="A425" s="23"/>
      <c r="B425" s="20"/>
      <c r="C425" s="20"/>
      <c r="D425" s="20"/>
      <c r="E425" s="20"/>
      <c r="F425" s="20"/>
    </row>
    <row r="426" spans="1:6" ht="12.75" customHeight="1" x14ac:dyDescent="0.3">
      <c r="A426" s="23"/>
      <c r="B426" s="20"/>
      <c r="C426" s="20"/>
      <c r="D426" s="20"/>
      <c r="E426" s="20"/>
      <c r="F426" s="20"/>
    </row>
    <row r="427" spans="1:6" ht="12.75" customHeight="1" x14ac:dyDescent="0.3">
      <c r="A427" s="23"/>
      <c r="B427" s="20"/>
      <c r="C427" s="20"/>
      <c r="D427" s="20"/>
      <c r="E427" s="20"/>
      <c r="F427" s="20"/>
    </row>
    <row r="428" spans="1:6" ht="12.75" customHeight="1" x14ac:dyDescent="0.3">
      <c r="A428" s="23"/>
      <c r="B428" s="20"/>
      <c r="C428" s="20"/>
      <c r="D428" s="20"/>
      <c r="E428" s="20"/>
      <c r="F428" s="20"/>
    </row>
    <row r="429" spans="1:6" ht="12.75" customHeight="1" x14ac:dyDescent="0.3">
      <c r="A429" s="23"/>
      <c r="B429" s="20"/>
      <c r="C429" s="20"/>
      <c r="D429" s="20"/>
      <c r="E429" s="20"/>
      <c r="F429" s="20"/>
    </row>
    <row r="430" spans="1:6" ht="12.75" customHeight="1" x14ac:dyDescent="0.3">
      <c r="A430" s="23"/>
      <c r="B430" s="20"/>
      <c r="C430" s="20"/>
      <c r="D430" s="20"/>
      <c r="E430" s="20"/>
      <c r="F430" s="20"/>
    </row>
    <row r="431" spans="1:6" ht="12.75" customHeight="1" x14ac:dyDescent="0.3">
      <c r="A431" s="23"/>
      <c r="B431" s="20"/>
      <c r="C431" s="20"/>
      <c r="D431" s="20"/>
      <c r="E431" s="20"/>
      <c r="F431" s="20"/>
    </row>
    <row r="432" spans="1:6" ht="12.75" customHeight="1" x14ac:dyDescent="0.3">
      <c r="A432" s="23"/>
      <c r="B432" s="20"/>
      <c r="C432" s="20"/>
      <c r="D432" s="20"/>
      <c r="E432" s="20"/>
      <c r="F432" s="20"/>
    </row>
    <row r="433" spans="1:6" ht="12.75" customHeight="1" x14ac:dyDescent="0.3">
      <c r="A433" s="23"/>
      <c r="B433" s="20"/>
      <c r="C433" s="20"/>
      <c r="D433" s="20"/>
      <c r="E433" s="20"/>
      <c r="F433" s="20"/>
    </row>
    <row r="434" spans="1:6" ht="12.75" customHeight="1" x14ac:dyDescent="0.3">
      <c r="A434" s="23"/>
      <c r="B434" s="20"/>
      <c r="C434" s="20"/>
      <c r="D434" s="20"/>
      <c r="E434" s="20"/>
      <c r="F434" s="20"/>
    </row>
    <row r="435" spans="1:6" ht="12.75" customHeight="1" x14ac:dyDescent="0.3">
      <c r="A435" s="23"/>
      <c r="B435" s="20"/>
      <c r="C435" s="20"/>
      <c r="D435" s="20"/>
      <c r="E435" s="20"/>
      <c r="F435" s="20"/>
    </row>
    <row r="436" spans="1:6" ht="12.75" customHeight="1" x14ac:dyDescent="0.3">
      <c r="A436" s="23"/>
      <c r="B436" s="20"/>
      <c r="C436" s="20"/>
      <c r="D436" s="20"/>
      <c r="E436" s="20"/>
      <c r="F436" s="20"/>
    </row>
    <row r="437" spans="1:6" ht="12.75" customHeight="1" x14ac:dyDescent="0.3">
      <c r="A437" s="23"/>
      <c r="B437" s="20"/>
      <c r="C437" s="20"/>
      <c r="D437" s="20"/>
      <c r="E437" s="20"/>
      <c r="F437" s="20"/>
    </row>
    <row r="438" spans="1:6" ht="12.75" customHeight="1" x14ac:dyDescent="0.3">
      <c r="A438" s="23"/>
      <c r="B438" s="20"/>
      <c r="C438" s="20"/>
      <c r="D438" s="20"/>
      <c r="E438" s="20"/>
      <c r="F438" s="20"/>
    </row>
    <row r="439" spans="1:6" ht="12.75" customHeight="1" x14ac:dyDescent="0.3">
      <c r="A439" s="23"/>
      <c r="B439" s="20"/>
      <c r="C439" s="20"/>
      <c r="D439" s="20"/>
      <c r="E439" s="20"/>
      <c r="F439" s="20"/>
    </row>
    <row r="440" spans="1:6" ht="12.75" customHeight="1" x14ac:dyDescent="0.3">
      <c r="A440" s="23"/>
      <c r="B440" s="20"/>
      <c r="C440" s="20"/>
      <c r="D440" s="20"/>
      <c r="E440" s="20"/>
      <c r="F440" s="20"/>
    </row>
    <row r="441" spans="1:6" ht="12.75" customHeight="1" x14ac:dyDescent="0.3">
      <c r="A441" s="23"/>
      <c r="B441" s="20"/>
      <c r="C441" s="20"/>
      <c r="D441" s="20"/>
      <c r="E441" s="20"/>
      <c r="F441" s="20"/>
    </row>
    <row r="442" spans="1:6" ht="12.75" customHeight="1" x14ac:dyDescent="0.3">
      <c r="A442" s="23"/>
      <c r="B442" s="20"/>
      <c r="C442" s="20"/>
      <c r="D442" s="20"/>
      <c r="E442" s="20"/>
      <c r="F442" s="20"/>
    </row>
    <row r="443" spans="1:6" ht="12.75" customHeight="1" x14ac:dyDescent="0.3">
      <c r="A443" s="23"/>
      <c r="B443" s="20"/>
      <c r="C443" s="20"/>
      <c r="D443" s="20"/>
      <c r="E443" s="20"/>
      <c r="F443" s="20"/>
    </row>
    <row r="444" spans="1:6" ht="12.75" customHeight="1" x14ac:dyDescent="0.3">
      <c r="A444" s="23"/>
      <c r="B444" s="20"/>
      <c r="C444" s="20"/>
      <c r="D444" s="20"/>
      <c r="E444" s="20"/>
      <c r="F444" s="20"/>
    </row>
    <row r="445" spans="1:6" ht="12.75" customHeight="1" x14ac:dyDescent="0.3">
      <c r="A445" s="23"/>
      <c r="B445" s="20"/>
      <c r="C445" s="20"/>
      <c r="D445" s="20"/>
      <c r="E445" s="20"/>
      <c r="F445" s="20"/>
    </row>
    <row r="446" spans="1:6" ht="12.75" customHeight="1" x14ac:dyDescent="0.3">
      <c r="A446" s="23"/>
      <c r="B446" s="20"/>
      <c r="C446" s="20"/>
      <c r="D446" s="20"/>
      <c r="E446" s="20"/>
      <c r="F446" s="20"/>
    </row>
    <row r="447" spans="1:6" ht="12.75" customHeight="1" x14ac:dyDescent="0.3">
      <c r="A447" s="23"/>
      <c r="B447" s="20"/>
      <c r="C447" s="20"/>
      <c r="D447" s="20"/>
      <c r="E447" s="20"/>
      <c r="F447" s="20"/>
    </row>
    <row r="448" spans="1:6" ht="12.75" customHeight="1" x14ac:dyDescent="0.3">
      <c r="A448" s="23"/>
      <c r="B448" s="20"/>
      <c r="C448" s="20"/>
      <c r="D448" s="20"/>
      <c r="E448" s="20"/>
      <c r="F448" s="20"/>
    </row>
    <row r="449" spans="1:6" ht="12.75" customHeight="1" x14ac:dyDescent="0.3">
      <c r="A449" s="23"/>
      <c r="B449" s="20"/>
      <c r="C449" s="20"/>
      <c r="D449" s="20"/>
      <c r="E449" s="20"/>
      <c r="F449" s="20"/>
    </row>
    <row r="450" spans="1:6" ht="12.75" customHeight="1" x14ac:dyDescent="0.3">
      <c r="A450" s="23"/>
      <c r="B450" s="20"/>
      <c r="C450" s="20"/>
      <c r="D450" s="20"/>
      <c r="E450" s="20"/>
      <c r="F450" s="20"/>
    </row>
    <row r="451" spans="1:6" ht="12.75" customHeight="1" x14ac:dyDescent="0.3">
      <c r="A451" s="23"/>
      <c r="B451" s="20"/>
      <c r="C451" s="20"/>
      <c r="D451" s="20"/>
      <c r="E451" s="20"/>
      <c r="F451" s="20"/>
    </row>
    <row r="452" spans="1:6" ht="12.75" customHeight="1" x14ac:dyDescent="0.3">
      <c r="A452" s="23"/>
      <c r="B452" s="20"/>
      <c r="C452" s="20"/>
      <c r="D452" s="20"/>
      <c r="E452" s="20"/>
      <c r="F452" s="20"/>
    </row>
    <row r="453" spans="1:6" ht="12.75" customHeight="1" x14ac:dyDescent="0.3">
      <c r="A453" s="23"/>
      <c r="B453" s="20"/>
      <c r="C453" s="20"/>
      <c r="D453" s="20"/>
      <c r="E453" s="20"/>
      <c r="F453" s="20"/>
    </row>
    <row r="454" spans="1:6" ht="12.75" customHeight="1" x14ac:dyDescent="0.3">
      <c r="A454" s="23"/>
      <c r="B454" s="20"/>
      <c r="C454" s="20"/>
      <c r="D454" s="20"/>
      <c r="E454" s="20"/>
      <c r="F454" s="20"/>
    </row>
    <row r="455" spans="1:6" ht="12.75" customHeight="1" x14ac:dyDescent="0.3">
      <c r="A455" s="23"/>
      <c r="B455" s="20"/>
      <c r="C455" s="20"/>
      <c r="D455" s="20"/>
      <c r="E455" s="20"/>
      <c r="F455" s="20"/>
    </row>
    <row r="456" spans="1:6" ht="12.75" customHeight="1" x14ac:dyDescent="0.3">
      <c r="A456" s="23"/>
      <c r="B456" s="20"/>
      <c r="C456" s="20"/>
      <c r="D456" s="20"/>
      <c r="E456" s="20"/>
      <c r="F456" s="20"/>
    </row>
    <row r="457" spans="1:6" ht="12.75" customHeight="1" x14ac:dyDescent="0.3">
      <c r="A457" s="23"/>
      <c r="B457" s="20"/>
      <c r="C457" s="20"/>
      <c r="D457" s="20"/>
      <c r="E457" s="20"/>
      <c r="F457" s="20"/>
    </row>
    <row r="458" spans="1:6" ht="12.75" customHeight="1" x14ac:dyDescent="0.3">
      <c r="A458" s="23"/>
      <c r="B458" s="20"/>
      <c r="C458" s="20"/>
      <c r="D458" s="20"/>
      <c r="E458" s="20"/>
      <c r="F458" s="20"/>
    </row>
    <row r="459" spans="1:6" ht="12.75" customHeight="1" x14ac:dyDescent="0.3">
      <c r="A459" s="23"/>
      <c r="B459" s="20"/>
      <c r="C459" s="20"/>
      <c r="D459" s="20"/>
      <c r="E459" s="20"/>
      <c r="F459" s="20"/>
    </row>
    <row r="460" spans="1:6" ht="12.75" customHeight="1" x14ac:dyDescent="0.3">
      <c r="A460" s="23"/>
      <c r="B460" s="20"/>
      <c r="C460" s="20"/>
      <c r="D460" s="20"/>
      <c r="E460" s="20"/>
      <c r="F460" s="20"/>
    </row>
    <row r="461" spans="1:6" ht="12.75" customHeight="1" x14ac:dyDescent="0.3">
      <c r="A461" s="23"/>
      <c r="B461" s="20"/>
      <c r="C461" s="20"/>
      <c r="D461" s="20"/>
      <c r="E461" s="20"/>
      <c r="F461" s="20"/>
    </row>
    <row r="462" spans="1:6" ht="12.75" customHeight="1" x14ac:dyDescent="0.3">
      <c r="A462" s="23"/>
      <c r="B462" s="20"/>
      <c r="C462" s="20"/>
      <c r="D462" s="20"/>
      <c r="E462" s="20"/>
      <c r="F462" s="20"/>
    </row>
    <row r="463" spans="1:6" ht="12.75" customHeight="1" x14ac:dyDescent="0.3">
      <c r="A463" s="23"/>
      <c r="B463" s="20"/>
      <c r="C463" s="20"/>
      <c r="D463" s="20"/>
      <c r="E463" s="20"/>
      <c r="F463" s="20"/>
    </row>
    <row r="464" spans="1:6" ht="12.75" customHeight="1" x14ac:dyDescent="0.3">
      <c r="A464" s="23"/>
      <c r="B464" s="20"/>
      <c r="C464" s="20"/>
      <c r="D464" s="20"/>
      <c r="E464" s="20"/>
      <c r="F464" s="20"/>
    </row>
    <row r="465" spans="1:6" ht="12.75" customHeight="1" x14ac:dyDescent="0.3">
      <c r="A465" s="23"/>
      <c r="B465" s="20"/>
      <c r="C465" s="20"/>
      <c r="D465" s="20"/>
      <c r="E465" s="20"/>
      <c r="F465" s="20"/>
    </row>
    <row r="466" spans="1:6" ht="12.75" customHeight="1" x14ac:dyDescent="0.3">
      <c r="A466" s="23"/>
      <c r="B466" s="20"/>
      <c r="C466" s="20"/>
      <c r="D466" s="20"/>
      <c r="E466" s="20"/>
      <c r="F466" s="20"/>
    </row>
    <row r="467" spans="1:6" ht="12.75" customHeight="1" x14ac:dyDescent="0.3">
      <c r="A467" s="23"/>
      <c r="B467" s="20"/>
      <c r="C467" s="20"/>
      <c r="D467" s="20"/>
      <c r="E467" s="20"/>
      <c r="F467" s="20"/>
    </row>
    <row r="468" spans="1:6" ht="12.75" customHeight="1" x14ac:dyDescent="0.3">
      <c r="A468" s="23"/>
      <c r="B468" s="20"/>
      <c r="C468" s="20"/>
      <c r="D468" s="20"/>
      <c r="E468" s="20"/>
      <c r="F468" s="20"/>
    </row>
    <row r="469" spans="1:6" ht="12.75" customHeight="1" x14ac:dyDescent="0.3">
      <c r="A469" s="23"/>
      <c r="B469" s="20"/>
      <c r="C469" s="20"/>
      <c r="D469" s="20"/>
      <c r="E469" s="20"/>
      <c r="F469" s="20"/>
    </row>
    <row r="470" spans="1:6" ht="12.75" customHeight="1" x14ac:dyDescent="0.3">
      <c r="A470" s="23"/>
      <c r="B470" s="20"/>
      <c r="C470" s="20"/>
      <c r="D470" s="20"/>
      <c r="E470" s="20"/>
      <c r="F470" s="20"/>
    </row>
    <row r="471" spans="1:6" ht="12.75" customHeight="1" x14ac:dyDescent="0.3">
      <c r="A471" s="23"/>
      <c r="B471" s="20"/>
      <c r="C471" s="20"/>
      <c r="D471" s="20"/>
      <c r="E471" s="20"/>
      <c r="F471" s="20"/>
    </row>
    <row r="472" spans="1:6" ht="12.75" customHeight="1" x14ac:dyDescent="0.3">
      <c r="A472" s="23"/>
      <c r="B472" s="20"/>
      <c r="C472" s="20"/>
      <c r="D472" s="20"/>
      <c r="E472" s="20"/>
      <c r="F472" s="20"/>
    </row>
    <row r="473" spans="1:6" ht="12.75" customHeight="1" x14ac:dyDescent="0.3">
      <c r="A473" s="23"/>
      <c r="B473" s="20"/>
      <c r="C473" s="20"/>
      <c r="D473" s="20"/>
      <c r="E473" s="20"/>
      <c r="F473" s="20"/>
    </row>
    <row r="474" spans="1:6" ht="12.75" customHeight="1" x14ac:dyDescent="0.3">
      <c r="A474" s="23"/>
      <c r="B474" s="20"/>
      <c r="C474" s="20"/>
      <c r="D474" s="20"/>
      <c r="E474" s="20"/>
      <c r="F474" s="20"/>
    </row>
    <row r="475" spans="1:6" ht="12.75" customHeight="1" x14ac:dyDescent="0.3">
      <c r="A475" s="23"/>
      <c r="B475" s="20"/>
      <c r="C475" s="20"/>
      <c r="D475" s="20"/>
      <c r="E475" s="20"/>
      <c r="F475" s="20"/>
    </row>
    <row r="476" spans="1:6" ht="12.75" customHeight="1" x14ac:dyDescent="0.3">
      <c r="A476" s="23"/>
      <c r="B476" s="20"/>
      <c r="C476" s="20"/>
      <c r="D476" s="20"/>
      <c r="E476" s="20"/>
      <c r="F476" s="20"/>
    </row>
    <row r="477" spans="1:6" ht="12.75" customHeight="1" x14ac:dyDescent="0.3">
      <c r="A477" s="23"/>
      <c r="B477" s="20"/>
      <c r="C477" s="20"/>
      <c r="D477" s="20"/>
      <c r="E477" s="20"/>
      <c r="F477" s="20"/>
    </row>
    <row r="478" spans="1:6" ht="12.75" customHeight="1" x14ac:dyDescent="0.3">
      <c r="A478" s="23"/>
      <c r="B478" s="20"/>
      <c r="C478" s="20"/>
      <c r="D478" s="20"/>
      <c r="E478" s="20"/>
      <c r="F478" s="20"/>
    </row>
    <row r="479" spans="1:6" ht="12.75" customHeight="1" x14ac:dyDescent="0.3">
      <c r="A479" s="23"/>
      <c r="B479" s="20"/>
      <c r="C479" s="20"/>
      <c r="D479" s="20"/>
      <c r="E479" s="20"/>
      <c r="F479" s="20"/>
    </row>
    <row r="480" spans="1:6" ht="12.75" customHeight="1" x14ac:dyDescent="0.3">
      <c r="A480" s="23"/>
      <c r="B480" s="20"/>
      <c r="C480" s="20"/>
      <c r="D480" s="20"/>
      <c r="E480" s="20"/>
      <c r="F480" s="20"/>
    </row>
    <row r="481" spans="1:6" ht="12.75" customHeight="1" x14ac:dyDescent="0.3">
      <c r="A481" s="23"/>
      <c r="B481" s="20"/>
      <c r="C481" s="20"/>
      <c r="D481" s="20"/>
      <c r="E481" s="20"/>
      <c r="F481" s="20"/>
    </row>
    <row r="482" spans="1:6" ht="12.75" customHeight="1" x14ac:dyDescent="0.3">
      <c r="A482" s="23"/>
      <c r="B482" s="20"/>
      <c r="C482" s="20"/>
      <c r="D482" s="20"/>
      <c r="E482" s="20"/>
      <c r="F482" s="20"/>
    </row>
    <row r="483" spans="1:6" ht="12.75" customHeight="1" x14ac:dyDescent="0.3">
      <c r="A483" s="23"/>
      <c r="B483" s="20"/>
      <c r="C483" s="20"/>
      <c r="D483" s="20"/>
      <c r="E483" s="20"/>
      <c r="F483" s="20"/>
    </row>
    <row r="484" spans="1:6" ht="12.75" customHeight="1" x14ac:dyDescent="0.3">
      <c r="A484" s="23"/>
      <c r="B484" s="20"/>
      <c r="C484" s="20"/>
      <c r="D484" s="20"/>
      <c r="E484" s="20"/>
      <c r="F484" s="20"/>
    </row>
    <row r="485" spans="1:6" ht="12.75" customHeight="1" x14ac:dyDescent="0.3">
      <c r="A485" s="23"/>
      <c r="B485" s="20"/>
      <c r="C485" s="20"/>
      <c r="D485" s="20"/>
      <c r="E485" s="20"/>
      <c r="F485" s="20"/>
    </row>
    <row r="486" spans="1:6" ht="12.75" customHeight="1" x14ac:dyDescent="0.3">
      <c r="A486" s="23"/>
      <c r="B486" s="20"/>
      <c r="C486" s="20"/>
      <c r="D486" s="20"/>
      <c r="E486" s="20"/>
      <c r="F486" s="20"/>
    </row>
    <row r="487" spans="1:6" ht="12.75" customHeight="1" x14ac:dyDescent="0.3">
      <c r="A487" s="23"/>
      <c r="B487" s="20"/>
      <c r="C487" s="20"/>
      <c r="D487" s="20"/>
      <c r="E487" s="20"/>
      <c r="F487" s="20"/>
    </row>
    <row r="488" spans="1:6" ht="12.75" customHeight="1" x14ac:dyDescent="0.3">
      <c r="A488" s="23"/>
      <c r="B488" s="20"/>
      <c r="C488" s="20"/>
      <c r="D488" s="20"/>
      <c r="E488" s="20"/>
      <c r="F488" s="20"/>
    </row>
    <row r="489" spans="1:6" ht="12.75" customHeight="1" x14ac:dyDescent="0.3">
      <c r="A489" s="23"/>
      <c r="B489" s="20"/>
      <c r="C489" s="20"/>
      <c r="D489" s="20"/>
      <c r="E489" s="20"/>
      <c r="F489" s="20"/>
    </row>
    <row r="490" spans="1:6" ht="12.75" customHeight="1" x14ac:dyDescent="0.3">
      <c r="A490" s="23"/>
      <c r="B490" s="20"/>
      <c r="C490" s="20"/>
      <c r="D490" s="20"/>
      <c r="E490" s="20"/>
      <c r="F490" s="20"/>
    </row>
    <row r="491" spans="1:6" ht="12.75" customHeight="1" x14ac:dyDescent="0.3">
      <c r="A491" s="23"/>
      <c r="B491" s="20"/>
      <c r="C491" s="20"/>
      <c r="D491" s="20"/>
      <c r="E491" s="20"/>
      <c r="F491" s="20"/>
    </row>
    <row r="492" spans="1:6" ht="12.75" customHeight="1" x14ac:dyDescent="0.3">
      <c r="A492" s="23"/>
      <c r="B492" s="20"/>
      <c r="C492" s="20"/>
      <c r="D492" s="20"/>
      <c r="E492" s="20"/>
      <c r="F492" s="20"/>
    </row>
    <row r="493" spans="1:6" ht="12.75" customHeight="1" x14ac:dyDescent="0.3">
      <c r="A493" s="23"/>
      <c r="B493" s="20"/>
      <c r="C493" s="20"/>
      <c r="D493" s="20"/>
      <c r="E493" s="20"/>
      <c r="F493" s="20"/>
    </row>
    <row r="494" spans="1:6" ht="12.75" customHeight="1" x14ac:dyDescent="0.3">
      <c r="A494" s="23"/>
      <c r="B494" s="20"/>
      <c r="C494" s="20"/>
      <c r="D494" s="20"/>
      <c r="E494" s="20"/>
      <c r="F494" s="20"/>
    </row>
    <row r="495" spans="1:6" ht="12.75" customHeight="1" x14ac:dyDescent="0.3">
      <c r="A495" s="23"/>
      <c r="B495" s="20"/>
      <c r="C495" s="20"/>
      <c r="D495" s="20"/>
      <c r="E495" s="20"/>
      <c r="F495" s="20"/>
    </row>
    <row r="496" spans="1:6" ht="12.75" customHeight="1" x14ac:dyDescent="0.3">
      <c r="A496" s="23"/>
      <c r="B496" s="20"/>
      <c r="C496" s="20"/>
      <c r="D496" s="20"/>
      <c r="E496" s="20"/>
      <c r="F496" s="20"/>
    </row>
    <row r="497" spans="1:6" ht="12.75" customHeight="1" x14ac:dyDescent="0.3">
      <c r="A497" s="23"/>
      <c r="B497" s="20"/>
      <c r="C497" s="20"/>
      <c r="D497" s="20"/>
      <c r="E497" s="20"/>
      <c r="F497" s="20"/>
    </row>
    <row r="498" spans="1:6" ht="12.75" customHeight="1" x14ac:dyDescent="0.3">
      <c r="A498" s="23"/>
      <c r="B498" s="20"/>
      <c r="C498" s="20"/>
      <c r="D498" s="20"/>
      <c r="E498" s="20"/>
      <c r="F498" s="20"/>
    </row>
    <row r="499" spans="1:6" ht="12.75" customHeight="1" x14ac:dyDescent="0.3">
      <c r="A499" s="23"/>
      <c r="B499" s="20"/>
      <c r="C499" s="20"/>
      <c r="D499" s="20"/>
      <c r="E499" s="20"/>
      <c r="F499" s="20"/>
    </row>
    <row r="500" spans="1:6" ht="12.75" customHeight="1" x14ac:dyDescent="0.3">
      <c r="A500" s="23"/>
      <c r="B500" s="20"/>
      <c r="C500" s="20"/>
      <c r="D500" s="20"/>
      <c r="E500" s="20"/>
      <c r="F500" s="20"/>
    </row>
    <row r="501" spans="1:6" ht="12.75" customHeight="1" x14ac:dyDescent="0.3">
      <c r="A501" s="23"/>
      <c r="B501" s="20"/>
      <c r="C501" s="20"/>
      <c r="D501" s="20"/>
      <c r="E501" s="20"/>
      <c r="F501" s="20"/>
    </row>
    <row r="502" spans="1:6" ht="12.75" customHeight="1" x14ac:dyDescent="0.3">
      <c r="A502" s="23"/>
      <c r="B502" s="20"/>
      <c r="C502" s="20"/>
      <c r="D502" s="20"/>
      <c r="E502" s="20"/>
      <c r="F502" s="20"/>
    </row>
    <row r="503" spans="1:6" ht="12.75" customHeight="1" x14ac:dyDescent="0.3">
      <c r="A503" s="23"/>
      <c r="B503" s="20"/>
      <c r="C503" s="20"/>
      <c r="D503" s="20"/>
      <c r="E503" s="20"/>
      <c r="F503" s="20"/>
    </row>
    <row r="504" spans="1:6" ht="12.75" customHeight="1" x14ac:dyDescent="0.3">
      <c r="A504" s="23"/>
      <c r="B504" s="20"/>
      <c r="C504" s="20"/>
      <c r="D504" s="20"/>
      <c r="E504" s="20"/>
      <c r="F504" s="20"/>
    </row>
    <row r="505" spans="1:6" ht="12.75" customHeight="1" x14ac:dyDescent="0.3">
      <c r="A505" s="23"/>
      <c r="B505" s="20"/>
      <c r="C505" s="20"/>
      <c r="D505" s="20"/>
      <c r="E505" s="20"/>
      <c r="F505" s="20"/>
    </row>
    <row r="506" spans="1:6" ht="12.75" customHeight="1" x14ac:dyDescent="0.3">
      <c r="A506" s="23"/>
      <c r="B506" s="20"/>
      <c r="C506" s="20"/>
      <c r="D506" s="20"/>
      <c r="E506" s="20"/>
      <c r="F506" s="20"/>
    </row>
    <row r="507" spans="1:6" ht="12.75" customHeight="1" x14ac:dyDescent="0.3">
      <c r="A507" s="23"/>
      <c r="B507" s="20"/>
      <c r="C507" s="20"/>
      <c r="D507" s="20"/>
      <c r="E507" s="20"/>
      <c r="F507" s="20"/>
    </row>
    <row r="508" spans="1:6" ht="12.75" customHeight="1" x14ac:dyDescent="0.3">
      <c r="A508" s="23"/>
      <c r="B508" s="20"/>
      <c r="C508" s="20"/>
      <c r="D508" s="20"/>
      <c r="E508" s="20"/>
      <c r="F508" s="20"/>
    </row>
    <row r="509" spans="1:6" ht="12.75" customHeight="1" x14ac:dyDescent="0.3">
      <c r="A509" s="23"/>
      <c r="B509" s="20"/>
      <c r="C509" s="20"/>
      <c r="D509" s="20"/>
      <c r="E509" s="20"/>
      <c r="F509" s="20"/>
    </row>
    <row r="510" spans="1:6" ht="12.75" customHeight="1" x14ac:dyDescent="0.3">
      <c r="A510" s="23"/>
      <c r="B510" s="20"/>
      <c r="C510" s="20"/>
      <c r="D510" s="20"/>
      <c r="E510" s="20"/>
      <c r="F510" s="20"/>
    </row>
    <row r="511" spans="1:6" ht="12.75" customHeight="1" x14ac:dyDescent="0.3">
      <c r="A511" s="23"/>
      <c r="B511" s="20"/>
      <c r="C511" s="20"/>
      <c r="D511" s="20"/>
      <c r="E511" s="20"/>
      <c r="F511" s="20"/>
    </row>
    <row r="512" spans="1:6" ht="12.75" customHeight="1" x14ac:dyDescent="0.3">
      <c r="A512" s="23"/>
      <c r="B512" s="20"/>
      <c r="C512" s="20"/>
      <c r="D512" s="20"/>
      <c r="E512" s="20"/>
      <c r="F512" s="20"/>
    </row>
    <row r="513" spans="1:6" ht="12.75" customHeight="1" x14ac:dyDescent="0.3">
      <c r="A513" s="23"/>
      <c r="B513" s="20"/>
      <c r="C513" s="20"/>
      <c r="D513" s="20"/>
      <c r="E513" s="20"/>
      <c r="F513" s="20"/>
    </row>
    <row r="514" spans="1:6" ht="12.75" customHeight="1" x14ac:dyDescent="0.3">
      <c r="A514" s="23"/>
      <c r="B514" s="20"/>
      <c r="C514" s="20"/>
      <c r="D514" s="20"/>
      <c r="E514" s="20"/>
      <c r="F514" s="20"/>
    </row>
    <row r="515" spans="1:6" ht="12.75" customHeight="1" x14ac:dyDescent="0.3">
      <c r="A515" s="23"/>
      <c r="B515" s="20"/>
      <c r="C515" s="20"/>
      <c r="D515" s="20"/>
      <c r="E515" s="20"/>
      <c r="F515" s="20"/>
    </row>
    <row r="516" spans="1:6" ht="12.75" customHeight="1" x14ac:dyDescent="0.3">
      <c r="A516" s="23"/>
      <c r="B516" s="20"/>
      <c r="C516" s="20"/>
      <c r="D516" s="20"/>
      <c r="E516" s="20"/>
      <c r="F516" s="20"/>
    </row>
    <row r="517" spans="1:6" ht="12.75" customHeight="1" x14ac:dyDescent="0.3">
      <c r="A517" s="23"/>
      <c r="B517" s="20"/>
      <c r="C517" s="20"/>
      <c r="D517" s="20"/>
      <c r="E517" s="20"/>
      <c r="F517" s="20"/>
    </row>
    <row r="518" spans="1:6" ht="12.75" customHeight="1" x14ac:dyDescent="0.3">
      <c r="A518" s="23"/>
      <c r="B518" s="20"/>
      <c r="C518" s="20"/>
      <c r="D518" s="20"/>
      <c r="E518" s="20"/>
      <c r="F518" s="20"/>
    </row>
    <row r="519" spans="1:6" ht="12.75" customHeight="1" x14ac:dyDescent="0.3">
      <c r="A519" s="23"/>
      <c r="B519" s="20"/>
      <c r="C519" s="20"/>
      <c r="D519" s="20"/>
      <c r="E519" s="20"/>
      <c r="F519" s="20"/>
    </row>
    <row r="520" spans="1:6" ht="12.75" customHeight="1" x14ac:dyDescent="0.3">
      <c r="A520" s="23"/>
      <c r="B520" s="20"/>
      <c r="C520" s="20"/>
      <c r="D520" s="20"/>
      <c r="E520" s="20"/>
      <c r="F520" s="20"/>
    </row>
    <row r="521" spans="1:6" ht="12.75" customHeight="1" x14ac:dyDescent="0.3">
      <c r="A521" s="23"/>
      <c r="B521" s="20"/>
      <c r="C521" s="20"/>
      <c r="D521" s="20"/>
      <c r="E521" s="20"/>
      <c r="F521" s="20"/>
    </row>
    <row r="522" spans="1:6" ht="12.75" customHeight="1" x14ac:dyDescent="0.3">
      <c r="A522" s="23"/>
      <c r="B522" s="20"/>
      <c r="C522" s="20"/>
      <c r="D522" s="20"/>
      <c r="E522" s="20"/>
      <c r="F522" s="20"/>
    </row>
    <row r="523" spans="1:6" ht="12.75" customHeight="1" x14ac:dyDescent="0.3">
      <c r="A523" s="23"/>
      <c r="B523" s="20"/>
      <c r="C523" s="20"/>
      <c r="D523" s="20"/>
      <c r="E523" s="20"/>
      <c r="F523" s="20"/>
    </row>
    <row r="524" spans="1:6" ht="12.75" customHeight="1" x14ac:dyDescent="0.3">
      <c r="A524" s="23"/>
      <c r="B524" s="20"/>
      <c r="C524" s="20"/>
      <c r="D524" s="20"/>
      <c r="E524" s="20"/>
      <c r="F524" s="20"/>
    </row>
    <row r="525" spans="1:6" ht="12.75" customHeight="1" x14ac:dyDescent="0.3">
      <c r="A525" s="23"/>
      <c r="B525" s="20"/>
      <c r="C525" s="20"/>
      <c r="D525" s="20"/>
      <c r="E525" s="20"/>
      <c r="F525" s="20"/>
    </row>
    <row r="526" spans="1:6" ht="12.75" customHeight="1" x14ac:dyDescent="0.3">
      <c r="A526" s="23"/>
      <c r="B526" s="20"/>
      <c r="C526" s="20"/>
      <c r="D526" s="20"/>
      <c r="E526" s="20"/>
      <c r="F526" s="20"/>
    </row>
    <row r="527" spans="1:6" ht="12.75" customHeight="1" x14ac:dyDescent="0.3">
      <c r="A527" s="23"/>
      <c r="B527" s="20"/>
      <c r="C527" s="20"/>
      <c r="D527" s="20"/>
      <c r="E527" s="20"/>
      <c r="F527" s="20"/>
    </row>
    <row r="528" spans="1:6" ht="12.75" customHeight="1" x14ac:dyDescent="0.3">
      <c r="A528" s="23"/>
      <c r="B528" s="20"/>
      <c r="C528" s="20"/>
      <c r="D528" s="20"/>
      <c r="E528" s="20"/>
      <c r="F528" s="20"/>
    </row>
    <row r="529" spans="1:6" ht="12.75" customHeight="1" x14ac:dyDescent="0.3">
      <c r="A529" s="23"/>
      <c r="B529" s="20"/>
      <c r="C529" s="20"/>
      <c r="D529" s="20"/>
      <c r="E529" s="20"/>
      <c r="F529" s="20"/>
    </row>
    <row r="530" spans="1:6" ht="12.75" customHeight="1" x14ac:dyDescent="0.3">
      <c r="A530" s="23"/>
      <c r="B530" s="20"/>
      <c r="C530" s="20"/>
      <c r="D530" s="20"/>
      <c r="E530" s="20"/>
      <c r="F530" s="20"/>
    </row>
    <row r="531" spans="1:6" ht="12.75" customHeight="1" x14ac:dyDescent="0.3">
      <c r="A531" s="23"/>
      <c r="B531" s="20"/>
      <c r="C531" s="20"/>
      <c r="D531" s="20"/>
      <c r="E531" s="20"/>
      <c r="F531" s="20"/>
    </row>
    <row r="532" spans="1:6" ht="12.75" customHeight="1" x14ac:dyDescent="0.3">
      <c r="A532" s="23"/>
      <c r="B532" s="20"/>
      <c r="C532" s="20"/>
      <c r="D532" s="20"/>
      <c r="E532" s="20"/>
      <c r="F532" s="20"/>
    </row>
    <row r="533" spans="1:6" ht="12.75" customHeight="1" x14ac:dyDescent="0.3">
      <c r="A533" s="23"/>
      <c r="B533" s="20"/>
      <c r="C533" s="20"/>
      <c r="D533" s="20"/>
      <c r="E533" s="20"/>
      <c r="F533" s="20"/>
    </row>
    <row r="534" spans="1:6" ht="12.75" customHeight="1" x14ac:dyDescent="0.3">
      <c r="A534" s="23"/>
      <c r="B534" s="20"/>
      <c r="C534" s="20"/>
      <c r="D534" s="20"/>
      <c r="E534" s="20"/>
      <c r="F534" s="20"/>
    </row>
    <row r="535" spans="1:6" ht="12.75" customHeight="1" x14ac:dyDescent="0.3">
      <c r="A535" s="23"/>
      <c r="B535" s="20"/>
      <c r="C535" s="20"/>
      <c r="D535" s="20"/>
      <c r="E535" s="20"/>
      <c r="F535" s="20"/>
    </row>
    <row r="536" spans="1:6" ht="12.75" customHeight="1" x14ac:dyDescent="0.3">
      <c r="A536" s="23"/>
      <c r="B536" s="20"/>
      <c r="C536" s="20"/>
      <c r="D536" s="20"/>
      <c r="E536" s="20"/>
      <c r="F536" s="20"/>
    </row>
    <row r="537" spans="1:6" ht="12.75" customHeight="1" x14ac:dyDescent="0.3">
      <c r="A537" s="23"/>
      <c r="B537" s="20"/>
      <c r="C537" s="20"/>
      <c r="D537" s="20"/>
      <c r="E537" s="20"/>
      <c r="F537" s="20"/>
    </row>
    <row r="538" spans="1:6" ht="12.75" customHeight="1" x14ac:dyDescent="0.3">
      <c r="A538" s="23"/>
      <c r="B538" s="20"/>
      <c r="C538" s="20"/>
      <c r="D538" s="20"/>
      <c r="E538" s="20"/>
      <c r="F538" s="20"/>
    </row>
    <row r="539" spans="1:6" ht="12.75" customHeight="1" x14ac:dyDescent="0.3">
      <c r="A539" s="23"/>
      <c r="B539" s="20"/>
      <c r="C539" s="20"/>
      <c r="D539" s="20"/>
      <c r="E539" s="20"/>
      <c r="F539" s="20"/>
    </row>
    <row r="540" spans="1:6" ht="12.75" customHeight="1" x14ac:dyDescent="0.3">
      <c r="A540" s="23"/>
      <c r="B540" s="20"/>
      <c r="C540" s="20"/>
      <c r="D540" s="20"/>
      <c r="E540" s="20"/>
      <c r="F540" s="20"/>
    </row>
    <row r="541" spans="1:6" ht="12.75" customHeight="1" x14ac:dyDescent="0.3">
      <c r="A541" s="23"/>
      <c r="B541" s="20"/>
      <c r="C541" s="20"/>
      <c r="D541" s="20"/>
      <c r="E541" s="20"/>
      <c r="F541" s="20"/>
    </row>
    <row r="542" spans="1:6" ht="12.75" customHeight="1" x14ac:dyDescent="0.3">
      <c r="A542" s="23"/>
      <c r="B542" s="20"/>
      <c r="C542" s="20"/>
      <c r="D542" s="20"/>
      <c r="E542" s="20"/>
      <c r="F542" s="20"/>
    </row>
    <row r="543" spans="1:6" ht="12.75" customHeight="1" x14ac:dyDescent="0.3">
      <c r="A543" s="23"/>
      <c r="B543" s="20"/>
      <c r="C543" s="20"/>
      <c r="D543" s="20"/>
      <c r="E543" s="20"/>
      <c r="F543" s="20"/>
    </row>
    <row r="544" spans="1:6" ht="12.75" customHeight="1" x14ac:dyDescent="0.3">
      <c r="A544" s="23"/>
      <c r="B544" s="20"/>
      <c r="C544" s="20"/>
      <c r="D544" s="20"/>
      <c r="E544" s="20"/>
      <c r="F544" s="20"/>
    </row>
    <row r="545" spans="1:6" ht="12.75" customHeight="1" x14ac:dyDescent="0.3">
      <c r="A545" s="23"/>
      <c r="B545" s="20"/>
      <c r="C545" s="20"/>
      <c r="D545" s="20"/>
      <c r="E545" s="20"/>
      <c r="F545" s="20"/>
    </row>
    <row r="546" spans="1:6" ht="12.75" customHeight="1" x14ac:dyDescent="0.3">
      <c r="A546" s="23"/>
      <c r="B546" s="20"/>
      <c r="C546" s="20"/>
      <c r="D546" s="20"/>
      <c r="E546" s="20"/>
      <c r="F546" s="20"/>
    </row>
    <row r="547" spans="1:6" ht="12.75" customHeight="1" x14ac:dyDescent="0.3">
      <c r="A547" s="23"/>
      <c r="B547" s="20"/>
      <c r="C547" s="20"/>
      <c r="D547" s="20"/>
      <c r="E547" s="20"/>
      <c r="F547" s="20"/>
    </row>
    <row r="548" spans="1:6" ht="12.75" customHeight="1" x14ac:dyDescent="0.3">
      <c r="A548" s="23"/>
      <c r="B548" s="20"/>
      <c r="C548" s="20"/>
      <c r="D548" s="20"/>
      <c r="E548" s="20"/>
      <c r="F548" s="20"/>
    </row>
    <row r="549" spans="1:6" ht="12.75" customHeight="1" x14ac:dyDescent="0.3">
      <c r="A549" s="23"/>
      <c r="B549" s="20"/>
      <c r="C549" s="20"/>
      <c r="D549" s="20"/>
      <c r="E549" s="20"/>
      <c r="F549" s="20"/>
    </row>
    <row r="550" spans="1:6" ht="12.75" customHeight="1" x14ac:dyDescent="0.3">
      <c r="A550" s="23"/>
      <c r="B550" s="20"/>
      <c r="C550" s="20"/>
      <c r="D550" s="20"/>
      <c r="E550" s="20"/>
      <c r="F550" s="20"/>
    </row>
    <row r="551" spans="1:6" ht="12.75" customHeight="1" x14ac:dyDescent="0.3">
      <c r="A551" s="23"/>
      <c r="B551" s="20"/>
      <c r="C551" s="20"/>
      <c r="D551" s="20"/>
      <c r="E551" s="20"/>
      <c r="F551" s="20"/>
    </row>
    <row r="552" spans="1:6" ht="12.75" customHeight="1" x14ac:dyDescent="0.3">
      <c r="A552" s="23"/>
      <c r="B552" s="20"/>
      <c r="C552" s="20"/>
      <c r="D552" s="20"/>
      <c r="E552" s="20"/>
      <c r="F552" s="20"/>
    </row>
    <row r="553" spans="1:6" ht="12.75" customHeight="1" x14ac:dyDescent="0.3">
      <c r="A553" s="23"/>
      <c r="B553" s="20"/>
      <c r="C553" s="20"/>
      <c r="D553" s="20"/>
      <c r="E553" s="20"/>
      <c r="F553" s="20"/>
    </row>
    <row r="554" spans="1:6" ht="12.75" customHeight="1" x14ac:dyDescent="0.3">
      <c r="A554" s="23"/>
      <c r="B554" s="20"/>
      <c r="C554" s="20"/>
      <c r="D554" s="20"/>
      <c r="E554" s="20"/>
      <c r="F554" s="20"/>
    </row>
    <row r="555" spans="1:6" ht="12.75" customHeight="1" x14ac:dyDescent="0.3">
      <c r="A555" s="23"/>
      <c r="B555" s="20"/>
      <c r="C555" s="20"/>
      <c r="D555" s="20"/>
      <c r="E555" s="20"/>
      <c r="F555" s="20"/>
    </row>
    <row r="556" spans="1:6" ht="12.75" customHeight="1" x14ac:dyDescent="0.3">
      <c r="A556" s="23"/>
      <c r="B556" s="20"/>
      <c r="C556" s="20"/>
      <c r="D556" s="20"/>
      <c r="E556" s="20"/>
      <c r="F556" s="20"/>
    </row>
    <row r="557" spans="1:6" ht="12.75" customHeight="1" x14ac:dyDescent="0.3">
      <c r="A557" s="23"/>
      <c r="B557" s="20"/>
      <c r="C557" s="20"/>
      <c r="D557" s="20"/>
      <c r="E557" s="20"/>
      <c r="F557" s="20"/>
    </row>
    <row r="558" spans="1:6" ht="12.75" customHeight="1" x14ac:dyDescent="0.3">
      <c r="A558" s="23"/>
      <c r="B558" s="20"/>
      <c r="C558" s="20"/>
      <c r="D558" s="20"/>
      <c r="E558" s="20"/>
      <c r="F558" s="20"/>
    </row>
    <row r="559" spans="1:6" ht="12.75" customHeight="1" x14ac:dyDescent="0.3">
      <c r="A559" s="23"/>
      <c r="B559" s="20"/>
      <c r="C559" s="20"/>
      <c r="D559" s="20"/>
      <c r="E559" s="20"/>
      <c r="F559" s="20"/>
    </row>
    <row r="560" spans="1:6" ht="12.75" customHeight="1" x14ac:dyDescent="0.3">
      <c r="A560" s="23"/>
      <c r="B560" s="20"/>
      <c r="C560" s="20"/>
      <c r="D560" s="20"/>
      <c r="E560" s="20"/>
      <c r="F560" s="20"/>
    </row>
    <row r="561" spans="1:6" ht="12.75" customHeight="1" x14ac:dyDescent="0.3">
      <c r="A561" s="23"/>
      <c r="B561" s="20"/>
      <c r="C561" s="20"/>
      <c r="D561" s="20"/>
      <c r="E561" s="20"/>
      <c r="F561" s="20"/>
    </row>
    <row r="562" spans="1:6" ht="12.75" customHeight="1" x14ac:dyDescent="0.3">
      <c r="A562" s="23"/>
      <c r="B562" s="20"/>
      <c r="C562" s="20"/>
      <c r="D562" s="20"/>
      <c r="E562" s="20"/>
      <c r="F562" s="20"/>
    </row>
    <row r="563" spans="1:6" ht="12.75" customHeight="1" x14ac:dyDescent="0.3">
      <c r="A563" s="23"/>
      <c r="B563" s="20"/>
      <c r="C563" s="20"/>
      <c r="D563" s="20"/>
      <c r="E563" s="20"/>
      <c r="F563" s="20"/>
    </row>
    <row r="564" spans="1:6" ht="12.75" customHeight="1" x14ac:dyDescent="0.3">
      <c r="A564" s="23"/>
      <c r="B564" s="20"/>
      <c r="C564" s="20"/>
      <c r="D564" s="20"/>
      <c r="E564" s="20"/>
      <c r="F564" s="20"/>
    </row>
    <row r="565" spans="1:6" ht="12.75" customHeight="1" x14ac:dyDescent="0.3">
      <c r="A565" s="23"/>
      <c r="B565" s="20"/>
      <c r="C565" s="20"/>
      <c r="D565" s="20"/>
      <c r="E565" s="20"/>
      <c r="F565" s="20"/>
    </row>
    <row r="566" spans="1:6" ht="12.75" customHeight="1" x14ac:dyDescent="0.3">
      <c r="A566" s="23"/>
      <c r="B566" s="20"/>
      <c r="C566" s="20"/>
      <c r="D566" s="20"/>
      <c r="E566" s="20"/>
      <c r="F566" s="20"/>
    </row>
    <row r="567" spans="1:6" ht="12.75" customHeight="1" x14ac:dyDescent="0.3">
      <c r="A567" s="23"/>
      <c r="B567" s="20"/>
      <c r="C567" s="20"/>
      <c r="D567" s="20"/>
      <c r="E567" s="20"/>
      <c r="F567" s="20"/>
    </row>
    <row r="568" spans="1:6" ht="12.75" customHeight="1" x14ac:dyDescent="0.3">
      <c r="A568" s="23"/>
      <c r="B568" s="20"/>
      <c r="C568" s="20"/>
      <c r="D568" s="20"/>
      <c r="E568" s="20"/>
      <c r="F568" s="20"/>
    </row>
    <row r="569" spans="1:6" ht="12.75" customHeight="1" x14ac:dyDescent="0.3">
      <c r="A569" s="23"/>
      <c r="B569" s="20"/>
      <c r="C569" s="20"/>
      <c r="D569" s="20"/>
      <c r="E569" s="20"/>
      <c r="F569" s="20"/>
    </row>
    <row r="570" spans="1:6" ht="12.75" customHeight="1" x14ac:dyDescent="0.3">
      <c r="A570" s="23"/>
      <c r="B570" s="20"/>
      <c r="C570" s="20"/>
      <c r="D570" s="20"/>
      <c r="E570" s="20"/>
      <c r="F570" s="20"/>
    </row>
    <row r="571" spans="1:6" ht="12.75" customHeight="1" x14ac:dyDescent="0.3">
      <c r="A571" s="23"/>
      <c r="B571" s="20"/>
      <c r="C571" s="20"/>
      <c r="D571" s="20"/>
      <c r="E571" s="20"/>
      <c r="F571" s="20"/>
    </row>
    <row r="572" spans="1:6" ht="12.75" customHeight="1" x14ac:dyDescent="0.3">
      <c r="A572" s="23"/>
      <c r="B572" s="20"/>
      <c r="C572" s="20"/>
      <c r="D572" s="20"/>
      <c r="E572" s="20"/>
      <c r="F572" s="20"/>
    </row>
    <row r="573" spans="1:6" ht="12.75" customHeight="1" x14ac:dyDescent="0.3">
      <c r="A573" s="23"/>
      <c r="B573" s="20"/>
      <c r="C573" s="20"/>
      <c r="D573" s="20"/>
      <c r="E573" s="20"/>
      <c r="F573" s="20"/>
    </row>
    <row r="574" spans="1:6" ht="12.75" customHeight="1" x14ac:dyDescent="0.3">
      <c r="A574" s="23"/>
      <c r="B574" s="20"/>
      <c r="C574" s="20"/>
      <c r="D574" s="20"/>
      <c r="E574" s="20"/>
      <c r="F574" s="20"/>
    </row>
    <row r="575" spans="1:6" ht="12.75" customHeight="1" x14ac:dyDescent="0.3">
      <c r="A575" s="23"/>
      <c r="B575" s="20"/>
      <c r="C575" s="20"/>
      <c r="D575" s="20"/>
      <c r="E575" s="20"/>
      <c r="F575" s="20"/>
    </row>
    <row r="576" spans="1:6" ht="12.75" customHeight="1" x14ac:dyDescent="0.3">
      <c r="A576" s="23"/>
      <c r="B576" s="20"/>
      <c r="C576" s="20"/>
      <c r="D576" s="20"/>
      <c r="E576" s="20"/>
      <c r="F576" s="20"/>
    </row>
    <row r="577" spans="1:6" ht="12.75" customHeight="1" x14ac:dyDescent="0.3">
      <c r="A577" s="23"/>
      <c r="B577" s="20"/>
      <c r="C577" s="20"/>
      <c r="D577" s="20"/>
      <c r="E577" s="20"/>
      <c r="F577" s="20"/>
    </row>
    <row r="578" spans="1:6" ht="12.75" customHeight="1" x14ac:dyDescent="0.3">
      <c r="A578" s="23"/>
      <c r="B578" s="20"/>
      <c r="C578" s="20"/>
      <c r="D578" s="20"/>
      <c r="E578" s="20"/>
      <c r="F578" s="20"/>
    </row>
    <row r="579" spans="1:6" ht="12.75" customHeight="1" x14ac:dyDescent="0.3">
      <c r="A579" s="23"/>
      <c r="B579" s="20"/>
      <c r="C579" s="20"/>
      <c r="D579" s="20"/>
      <c r="E579" s="20"/>
      <c r="F579" s="20"/>
    </row>
    <row r="580" spans="1:6" ht="12.75" customHeight="1" x14ac:dyDescent="0.3">
      <c r="A580" s="23"/>
      <c r="B580" s="20"/>
      <c r="C580" s="20"/>
      <c r="D580" s="20"/>
      <c r="E580" s="20"/>
      <c r="F580" s="20"/>
    </row>
    <row r="581" spans="1:6" ht="12.75" customHeight="1" x14ac:dyDescent="0.3">
      <c r="A581" s="23"/>
      <c r="B581" s="20"/>
      <c r="C581" s="20"/>
      <c r="D581" s="20"/>
      <c r="E581" s="20"/>
      <c r="F581" s="20"/>
    </row>
    <row r="582" spans="1:6" ht="12.75" customHeight="1" x14ac:dyDescent="0.3">
      <c r="A582" s="23"/>
      <c r="B582" s="20"/>
      <c r="C582" s="20"/>
      <c r="D582" s="20"/>
      <c r="E582" s="20"/>
      <c r="F582" s="20"/>
    </row>
    <row r="583" spans="1:6" ht="12.75" customHeight="1" x14ac:dyDescent="0.3">
      <c r="A583" s="23"/>
      <c r="B583" s="20"/>
      <c r="C583" s="20"/>
      <c r="D583" s="20"/>
      <c r="E583" s="20"/>
      <c r="F583" s="20"/>
    </row>
    <row r="584" spans="1:6" ht="12.75" customHeight="1" x14ac:dyDescent="0.3">
      <c r="A584" s="23"/>
      <c r="B584" s="20"/>
      <c r="C584" s="20"/>
      <c r="D584" s="20"/>
      <c r="E584" s="20"/>
      <c r="F584" s="20"/>
    </row>
    <row r="585" spans="1:6" ht="12.75" customHeight="1" x14ac:dyDescent="0.3">
      <c r="A585" s="23"/>
      <c r="B585" s="20"/>
      <c r="C585" s="20"/>
      <c r="D585" s="20"/>
      <c r="E585" s="20"/>
      <c r="F585" s="20"/>
    </row>
    <row r="586" spans="1:6" ht="12.75" customHeight="1" x14ac:dyDescent="0.3">
      <c r="A586" s="23"/>
      <c r="B586" s="20"/>
      <c r="C586" s="20"/>
      <c r="D586" s="20"/>
      <c r="E586" s="20"/>
      <c r="F586" s="20"/>
    </row>
    <row r="587" spans="1:6" ht="12.75" customHeight="1" x14ac:dyDescent="0.3">
      <c r="A587" s="23"/>
      <c r="B587" s="20"/>
      <c r="C587" s="20"/>
      <c r="D587" s="20"/>
      <c r="E587" s="20"/>
      <c r="F587" s="20"/>
    </row>
    <row r="588" spans="1:6" ht="12.75" customHeight="1" x14ac:dyDescent="0.3">
      <c r="A588" s="23"/>
      <c r="B588" s="20"/>
      <c r="C588" s="20"/>
      <c r="D588" s="20"/>
      <c r="E588" s="20"/>
      <c r="F588" s="20"/>
    </row>
    <row r="589" spans="1:6" ht="12.75" customHeight="1" x14ac:dyDescent="0.3">
      <c r="A589" s="23"/>
      <c r="B589" s="20"/>
      <c r="C589" s="20"/>
      <c r="D589" s="20"/>
      <c r="E589" s="20"/>
      <c r="F589" s="20"/>
    </row>
    <row r="590" spans="1:6" ht="12.75" customHeight="1" x14ac:dyDescent="0.3">
      <c r="A590" s="23"/>
      <c r="B590" s="20"/>
      <c r="C590" s="20"/>
      <c r="D590" s="20"/>
      <c r="E590" s="20"/>
      <c r="F590" s="20"/>
    </row>
    <row r="591" spans="1:6" ht="12.75" customHeight="1" x14ac:dyDescent="0.3">
      <c r="A591" s="23"/>
      <c r="B591" s="20"/>
      <c r="C591" s="20"/>
      <c r="D591" s="20"/>
      <c r="E591" s="20"/>
      <c r="F591" s="20"/>
    </row>
    <row r="592" spans="1:6" ht="12.75" customHeight="1" x14ac:dyDescent="0.3">
      <c r="A592" s="23"/>
      <c r="B592" s="20"/>
      <c r="C592" s="20"/>
      <c r="D592" s="20"/>
      <c r="E592" s="20"/>
      <c r="F592" s="20"/>
    </row>
    <row r="593" spans="1:6" ht="12.75" customHeight="1" x14ac:dyDescent="0.3">
      <c r="A593" s="23"/>
      <c r="B593" s="20"/>
      <c r="C593" s="20"/>
      <c r="D593" s="20"/>
      <c r="E593" s="20"/>
      <c r="F593" s="20"/>
    </row>
    <row r="594" spans="1:6" ht="12.75" customHeight="1" x14ac:dyDescent="0.3">
      <c r="A594" s="23"/>
      <c r="B594" s="20"/>
      <c r="C594" s="20"/>
      <c r="D594" s="20"/>
      <c r="E594" s="20"/>
      <c r="F594" s="20"/>
    </row>
    <row r="595" spans="1:6" ht="12.75" customHeight="1" x14ac:dyDescent="0.3">
      <c r="A595" s="23"/>
      <c r="B595" s="20"/>
      <c r="C595" s="20"/>
      <c r="D595" s="20"/>
      <c r="E595" s="20"/>
      <c r="F595" s="20"/>
    </row>
    <row r="596" spans="1:6" ht="12.75" customHeight="1" x14ac:dyDescent="0.3">
      <c r="A596" s="23"/>
      <c r="B596" s="20"/>
      <c r="C596" s="20"/>
      <c r="D596" s="20"/>
      <c r="E596" s="20"/>
      <c r="F596" s="20"/>
    </row>
    <row r="597" spans="1:6" ht="12.75" customHeight="1" x14ac:dyDescent="0.3">
      <c r="A597" s="23"/>
      <c r="B597" s="20"/>
      <c r="C597" s="20"/>
      <c r="D597" s="20"/>
      <c r="E597" s="20"/>
      <c r="F597" s="20"/>
    </row>
    <row r="598" spans="1:6" ht="12.75" customHeight="1" x14ac:dyDescent="0.3">
      <c r="A598" s="23"/>
      <c r="B598" s="20"/>
      <c r="C598" s="20"/>
      <c r="D598" s="20"/>
      <c r="E598" s="20"/>
      <c r="F598" s="20"/>
    </row>
    <row r="599" spans="1:6" ht="12.75" customHeight="1" x14ac:dyDescent="0.3">
      <c r="A599" s="23"/>
      <c r="B599" s="20"/>
      <c r="C599" s="20"/>
      <c r="D599" s="20"/>
      <c r="E599" s="20"/>
      <c r="F599" s="20"/>
    </row>
    <row r="600" spans="1:6" ht="12.75" customHeight="1" x14ac:dyDescent="0.3">
      <c r="A600" s="23"/>
      <c r="B600" s="20"/>
      <c r="C600" s="20"/>
      <c r="D600" s="20"/>
      <c r="E600" s="20"/>
      <c r="F600" s="20"/>
    </row>
    <row r="601" spans="1:6" ht="12.75" customHeight="1" x14ac:dyDescent="0.3">
      <c r="A601" s="23"/>
      <c r="B601" s="20"/>
      <c r="C601" s="20"/>
      <c r="D601" s="20"/>
      <c r="E601" s="20"/>
      <c r="F601" s="20"/>
    </row>
    <row r="602" spans="1:6" ht="12.75" customHeight="1" x14ac:dyDescent="0.3">
      <c r="A602" s="23"/>
      <c r="B602" s="20"/>
      <c r="C602" s="20"/>
      <c r="D602" s="20"/>
      <c r="E602" s="20"/>
      <c r="F602" s="20"/>
    </row>
    <row r="603" spans="1:6" ht="12.75" customHeight="1" x14ac:dyDescent="0.3">
      <c r="A603" s="23"/>
      <c r="B603" s="20"/>
      <c r="C603" s="20"/>
      <c r="D603" s="20"/>
      <c r="E603" s="20"/>
      <c r="F603" s="20"/>
    </row>
    <row r="604" spans="1:6" ht="12.75" customHeight="1" x14ac:dyDescent="0.3">
      <c r="A604" s="23"/>
      <c r="B604" s="20"/>
      <c r="C604" s="20"/>
      <c r="D604" s="20"/>
      <c r="E604" s="20"/>
      <c r="F604" s="20"/>
    </row>
    <row r="605" spans="1:6" ht="12.75" customHeight="1" x14ac:dyDescent="0.3">
      <c r="A605" s="23"/>
      <c r="B605" s="20"/>
      <c r="C605" s="20"/>
      <c r="D605" s="20"/>
      <c r="E605" s="20"/>
      <c r="F605" s="20"/>
    </row>
    <row r="606" spans="1:6" ht="12.75" customHeight="1" x14ac:dyDescent="0.3">
      <c r="A606" s="23"/>
      <c r="B606" s="20"/>
      <c r="C606" s="20"/>
      <c r="D606" s="20"/>
      <c r="E606" s="20"/>
      <c r="F606" s="20"/>
    </row>
    <row r="607" spans="1:6" ht="12.75" customHeight="1" x14ac:dyDescent="0.3">
      <c r="A607" s="23"/>
      <c r="B607" s="20"/>
      <c r="C607" s="20"/>
      <c r="D607" s="20"/>
      <c r="E607" s="20"/>
      <c r="F607" s="20"/>
    </row>
    <row r="608" spans="1:6" ht="12.75" customHeight="1" x14ac:dyDescent="0.3">
      <c r="A608" s="23"/>
      <c r="B608" s="20"/>
      <c r="C608" s="20"/>
      <c r="D608" s="20"/>
      <c r="E608" s="20"/>
      <c r="F608" s="20"/>
    </row>
    <row r="609" spans="1:6" ht="12.75" customHeight="1" x14ac:dyDescent="0.3">
      <c r="A609" s="23"/>
      <c r="B609" s="20"/>
      <c r="C609" s="20"/>
      <c r="D609" s="20"/>
      <c r="E609" s="20"/>
      <c r="F609" s="20"/>
    </row>
    <row r="610" spans="1:6" ht="12.75" customHeight="1" x14ac:dyDescent="0.3">
      <c r="A610" s="23"/>
      <c r="B610" s="20"/>
      <c r="C610" s="20"/>
      <c r="D610" s="20"/>
      <c r="E610" s="20"/>
      <c r="F610" s="20"/>
    </row>
    <row r="611" spans="1:6" ht="12.75" customHeight="1" x14ac:dyDescent="0.3">
      <c r="A611" s="23"/>
      <c r="B611" s="20"/>
      <c r="C611" s="20"/>
      <c r="D611" s="20"/>
      <c r="E611" s="20"/>
      <c r="F611" s="20"/>
    </row>
    <row r="612" spans="1:6" ht="12.75" customHeight="1" x14ac:dyDescent="0.3">
      <c r="A612" s="23"/>
      <c r="B612" s="20"/>
      <c r="C612" s="20"/>
      <c r="D612" s="20"/>
      <c r="E612" s="20"/>
      <c r="F612" s="20"/>
    </row>
    <row r="613" spans="1:6" ht="12.75" customHeight="1" x14ac:dyDescent="0.3">
      <c r="A613" s="23"/>
      <c r="B613" s="20"/>
      <c r="C613" s="20"/>
      <c r="D613" s="20"/>
      <c r="E613" s="20"/>
      <c r="F613" s="20"/>
    </row>
    <row r="614" spans="1:6" ht="12.75" customHeight="1" x14ac:dyDescent="0.3">
      <c r="A614" s="23"/>
      <c r="B614" s="20"/>
      <c r="C614" s="20"/>
      <c r="D614" s="20"/>
      <c r="E614" s="20"/>
      <c r="F614" s="20"/>
    </row>
    <row r="615" spans="1:6" ht="12.75" customHeight="1" x14ac:dyDescent="0.3">
      <c r="A615" s="23"/>
      <c r="B615" s="20"/>
      <c r="C615" s="20"/>
      <c r="D615" s="20"/>
      <c r="E615" s="20"/>
      <c r="F615" s="20"/>
    </row>
    <row r="616" spans="1:6" ht="12.75" customHeight="1" x14ac:dyDescent="0.3">
      <c r="A616" s="23"/>
      <c r="B616" s="20"/>
      <c r="C616" s="20"/>
      <c r="D616" s="20"/>
      <c r="E616" s="20"/>
      <c r="F616" s="20"/>
    </row>
    <row r="617" spans="1:6" ht="12.75" customHeight="1" x14ac:dyDescent="0.3">
      <c r="A617" s="23"/>
      <c r="B617" s="20"/>
      <c r="C617" s="20"/>
      <c r="D617" s="20"/>
      <c r="E617" s="20"/>
      <c r="F617" s="20"/>
    </row>
    <row r="618" spans="1:6" ht="12.75" customHeight="1" x14ac:dyDescent="0.3">
      <c r="A618" s="23"/>
      <c r="B618" s="20"/>
      <c r="C618" s="20"/>
      <c r="D618" s="20"/>
      <c r="E618" s="20"/>
      <c r="F618" s="20"/>
    </row>
    <row r="619" spans="1:6" ht="12.75" customHeight="1" x14ac:dyDescent="0.3">
      <c r="A619" s="23"/>
      <c r="B619" s="20"/>
      <c r="C619" s="20"/>
      <c r="D619" s="20"/>
      <c r="E619" s="20"/>
      <c r="F619" s="20"/>
    </row>
    <row r="620" spans="1:6" ht="12.75" customHeight="1" x14ac:dyDescent="0.3">
      <c r="A620" s="23"/>
      <c r="B620" s="20"/>
      <c r="C620" s="20"/>
      <c r="D620" s="20"/>
      <c r="E620" s="20"/>
      <c r="F620" s="20"/>
    </row>
    <row r="621" spans="1:6" ht="12.75" customHeight="1" x14ac:dyDescent="0.3">
      <c r="A621" s="23"/>
      <c r="B621" s="20"/>
      <c r="C621" s="20"/>
      <c r="D621" s="20"/>
      <c r="E621" s="20"/>
      <c r="F621" s="20"/>
    </row>
    <row r="622" spans="1:6" ht="12.75" customHeight="1" x14ac:dyDescent="0.3">
      <c r="A622" s="23"/>
      <c r="B622" s="20"/>
      <c r="C622" s="20"/>
      <c r="D622" s="20"/>
      <c r="E622" s="20"/>
      <c r="F622" s="20"/>
    </row>
    <row r="623" spans="1:6" ht="12.75" customHeight="1" x14ac:dyDescent="0.3">
      <c r="A623" s="23"/>
      <c r="B623" s="20"/>
      <c r="C623" s="20"/>
      <c r="D623" s="20"/>
      <c r="E623" s="20"/>
      <c r="F623" s="20"/>
    </row>
    <row r="624" spans="1:6" ht="12.75" customHeight="1" x14ac:dyDescent="0.3">
      <c r="A624" s="23"/>
      <c r="B624" s="20"/>
      <c r="C624" s="20"/>
      <c r="D624" s="20"/>
      <c r="E624" s="20"/>
      <c r="F624" s="20"/>
    </row>
    <row r="625" spans="1:6" ht="12.75" customHeight="1" x14ac:dyDescent="0.3">
      <c r="A625" s="23"/>
      <c r="B625" s="20"/>
      <c r="C625" s="20"/>
      <c r="D625" s="20"/>
      <c r="E625" s="20"/>
      <c r="F625" s="20"/>
    </row>
    <row r="626" spans="1:6" ht="12.75" customHeight="1" x14ac:dyDescent="0.3">
      <c r="A626" s="23"/>
      <c r="B626" s="20"/>
      <c r="C626" s="20"/>
      <c r="D626" s="20"/>
      <c r="E626" s="20"/>
      <c r="F626" s="20"/>
    </row>
    <row r="627" spans="1:6" ht="12.75" customHeight="1" x14ac:dyDescent="0.3">
      <c r="A627" s="23"/>
      <c r="B627" s="20"/>
      <c r="C627" s="20"/>
      <c r="D627" s="20"/>
      <c r="E627" s="20"/>
      <c r="F627" s="20"/>
    </row>
    <row r="628" spans="1:6" ht="12.75" customHeight="1" x14ac:dyDescent="0.3">
      <c r="A628" s="23"/>
      <c r="B628" s="20"/>
      <c r="C628" s="20"/>
      <c r="D628" s="20"/>
      <c r="E628" s="20"/>
      <c r="F628" s="20"/>
    </row>
    <row r="629" spans="1:6" ht="12.75" customHeight="1" x14ac:dyDescent="0.3">
      <c r="A629" s="23"/>
      <c r="B629" s="20"/>
      <c r="C629" s="20"/>
      <c r="D629" s="20"/>
      <c r="E629" s="20"/>
      <c r="F629" s="20"/>
    </row>
    <row r="630" spans="1:6" ht="12.75" customHeight="1" x14ac:dyDescent="0.3">
      <c r="A630" s="23"/>
      <c r="B630" s="20"/>
      <c r="C630" s="20"/>
      <c r="D630" s="20"/>
      <c r="E630" s="20"/>
      <c r="F630" s="20"/>
    </row>
    <row r="631" spans="1:6" ht="12.75" customHeight="1" x14ac:dyDescent="0.3">
      <c r="A631" s="23"/>
      <c r="B631" s="20"/>
      <c r="C631" s="20"/>
      <c r="D631" s="20"/>
      <c r="E631" s="20"/>
      <c r="F631" s="20"/>
    </row>
    <row r="632" spans="1:6" ht="12.75" customHeight="1" x14ac:dyDescent="0.3">
      <c r="A632" s="23"/>
      <c r="B632" s="20"/>
      <c r="C632" s="20"/>
      <c r="D632" s="20"/>
      <c r="E632" s="20"/>
      <c r="F632" s="20"/>
    </row>
    <row r="633" spans="1:6" ht="12.75" customHeight="1" x14ac:dyDescent="0.3">
      <c r="A633" s="23"/>
      <c r="B633" s="20"/>
      <c r="C633" s="20"/>
      <c r="D633" s="20"/>
      <c r="E633" s="20"/>
      <c r="F633" s="20"/>
    </row>
    <row r="634" spans="1:6" ht="12.75" customHeight="1" x14ac:dyDescent="0.3">
      <c r="A634" s="23"/>
      <c r="B634" s="20"/>
      <c r="C634" s="20"/>
      <c r="D634" s="20"/>
      <c r="E634" s="20"/>
      <c r="F634" s="20"/>
    </row>
    <row r="635" spans="1:6" ht="12.75" customHeight="1" x14ac:dyDescent="0.3">
      <c r="A635" s="23"/>
      <c r="B635" s="20"/>
      <c r="C635" s="20"/>
      <c r="D635" s="20"/>
      <c r="E635" s="20"/>
      <c r="F635" s="20"/>
    </row>
    <row r="636" spans="1:6" ht="12.75" customHeight="1" x14ac:dyDescent="0.3">
      <c r="A636" s="23"/>
      <c r="B636" s="20"/>
      <c r="C636" s="20"/>
      <c r="D636" s="20"/>
      <c r="E636" s="20"/>
      <c r="F636" s="20"/>
    </row>
    <row r="637" spans="1:6" ht="12.75" customHeight="1" x14ac:dyDescent="0.3">
      <c r="A637" s="23"/>
      <c r="B637" s="20"/>
      <c r="C637" s="20"/>
      <c r="D637" s="20"/>
      <c r="E637" s="20"/>
      <c r="F637" s="20"/>
    </row>
    <row r="638" spans="1:6" ht="12.75" customHeight="1" x14ac:dyDescent="0.3">
      <c r="A638" s="23"/>
      <c r="B638" s="20"/>
      <c r="C638" s="20"/>
      <c r="D638" s="20"/>
      <c r="E638" s="20"/>
      <c r="F638" s="20"/>
    </row>
    <row r="639" spans="1:6" ht="12.75" customHeight="1" x14ac:dyDescent="0.3">
      <c r="A639" s="23"/>
      <c r="B639" s="20"/>
      <c r="C639" s="20"/>
      <c r="D639" s="20"/>
      <c r="E639" s="20"/>
      <c r="F639" s="20"/>
    </row>
    <row r="640" spans="1:6" ht="12.75" customHeight="1" x14ac:dyDescent="0.3">
      <c r="A640" s="23"/>
      <c r="B640" s="20"/>
      <c r="C640" s="20"/>
      <c r="D640" s="20"/>
      <c r="E640" s="20"/>
      <c r="F640" s="20"/>
    </row>
    <row r="641" spans="1:6" ht="12.75" customHeight="1" x14ac:dyDescent="0.3">
      <c r="A641" s="23"/>
      <c r="B641" s="20"/>
      <c r="C641" s="20"/>
      <c r="D641" s="20"/>
      <c r="E641" s="20"/>
      <c r="F641" s="20"/>
    </row>
    <row r="642" spans="1:6" ht="12.75" customHeight="1" x14ac:dyDescent="0.3">
      <c r="A642" s="23"/>
      <c r="B642" s="20"/>
      <c r="C642" s="20"/>
      <c r="D642" s="20"/>
      <c r="E642" s="20"/>
      <c r="F642" s="20"/>
    </row>
    <row r="643" spans="1:6" ht="12.75" customHeight="1" x14ac:dyDescent="0.3">
      <c r="A643" s="23"/>
      <c r="B643" s="20"/>
      <c r="C643" s="20"/>
      <c r="D643" s="20"/>
      <c r="E643" s="20"/>
      <c r="F643" s="20"/>
    </row>
    <row r="644" spans="1:6" ht="12.75" customHeight="1" x14ac:dyDescent="0.3">
      <c r="A644" s="23"/>
      <c r="B644" s="20"/>
      <c r="C644" s="20"/>
      <c r="D644" s="20"/>
      <c r="E644" s="20"/>
      <c r="F644" s="20"/>
    </row>
    <row r="645" spans="1:6" ht="12.75" customHeight="1" x14ac:dyDescent="0.3">
      <c r="A645" s="23"/>
      <c r="B645" s="20"/>
      <c r="C645" s="20"/>
      <c r="D645" s="20"/>
      <c r="E645" s="20"/>
      <c r="F645" s="20"/>
    </row>
    <row r="646" spans="1:6" ht="12.75" customHeight="1" x14ac:dyDescent="0.3">
      <c r="A646" s="23"/>
      <c r="B646" s="20"/>
      <c r="C646" s="20"/>
      <c r="D646" s="20"/>
      <c r="E646" s="20"/>
      <c r="F646" s="20"/>
    </row>
    <row r="647" spans="1:6" ht="12.75" customHeight="1" x14ac:dyDescent="0.3">
      <c r="A647" s="23"/>
      <c r="B647" s="20"/>
      <c r="C647" s="20"/>
      <c r="D647" s="20"/>
      <c r="E647" s="20"/>
      <c r="F647" s="20"/>
    </row>
    <row r="648" spans="1:6" ht="12.75" customHeight="1" x14ac:dyDescent="0.3">
      <c r="A648" s="23"/>
      <c r="B648" s="20"/>
      <c r="C648" s="20"/>
      <c r="D648" s="20"/>
      <c r="E648" s="20"/>
      <c r="F648" s="20"/>
    </row>
    <row r="649" spans="1:6" ht="12.75" customHeight="1" x14ac:dyDescent="0.3">
      <c r="A649" s="23"/>
      <c r="B649" s="20"/>
      <c r="C649" s="20"/>
      <c r="D649" s="20"/>
      <c r="E649" s="20"/>
      <c r="F649" s="20"/>
    </row>
    <row r="650" spans="1:6" ht="12.75" customHeight="1" x14ac:dyDescent="0.3">
      <c r="A650" s="23"/>
      <c r="B650" s="20"/>
      <c r="C650" s="20"/>
      <c r="D650" s="20"/>
      <c r="E650" s="20"/>
      <c r="F650" s="20"/>
    </row>
    <row r="651" spans="1:6" ht="12.75" customHeight="1" x14ac:dyDescent="0.3">
      <c r="A651" s="23"/>
      <c r="B651" s="20"/>
      <c r="C651" s="20"/>
      <c r="D651" s="20"/>
      <c r="E651" s="20"/>
      <c r="F651" s="20"/>
    </row>
    <row r="652" spans="1:6" ht="12.75" customHeight="1" x14ac:dyDescent="0.3">
      <c r="A652" s="23"/>
      <c r="B652" s="20"/>
      <c r="C652" s="20"/>
      <c r="D652" s="20"/>
      <c r="E652" s="20"/>
      <c r="F652" s="20"/>
    </row>
    <row r="653" spans="1:6" ht="12.75" customHeight="1" x14ac:dyDescent="0.3">
      <c r="A653" s="23"/>
      <c r="B653" s="20"/>
      <c r="C653" s="20"/>
      <c r="D653" s="20"/>
      <c r="E653" s="20"/>
      <c r="F653" s="20"/>
    </row>
    <row r="654" spans="1:6" ht="12.75" customHeight="1" x14ac:dyDescent="0.3">
      <c r="A654" s="23"/>
      <c r="B654" s="20"/>
      <c r="C654" s="20"/>
      <c r="D654" s="20"/>
      <c r="E654" s="20"/>
      <c r="F654" s="20"/>
    </row>
    <row r="655" spans="1:6" ht="12.75" customHeight="1" x14ac:dyDescent="0.3">
      <c r="A655" s="23"/>
      <c r="B655" s="20"/>
      <c r="C655" s="20"/>
      <c r="D655" s="20"/>
      <c r="E655" s="20"/>
      <c r="F655" s="20"/>
    </row>
    <row r="656" spans="1:6" ht="12.75" customHeight="1" x14ac:dyDescent="0.3">
      <c r="A656" s="23"/>
      <c r="B656" s="20"/>
      <c r="C656" s="20"/>
      <c r="D656" s="20"/>
      <c r="E656" s="20"/>
      <c r="F656" s="20"/>
    </row>
    <row r="657" spans="1:6" ht="12.75" customHeight="1" x14ac:dyDescent="0.3">
      <c r="A657" s="23"/>
      <c r="B657" s="20"/>
      <c r="C657" s="20"/>
      <c r="D657" s="20"/>
      <c r="E657" s="20"/>
      <c r="F657" s="20"/>
    </row>
    <row r="658" spans="1:6" ht="12.75" customHeight="1" x14ac:dyDescent="0.3">
      <c r="A658" s="23"/>
      <c r="B658" s="20"/>
      <c r="C658" s="20"/>
      <c r="D658" s="20"/>
      <c r="E658" s="20"/>
      <c r="F658" s="20"/>
    </row>
    <row r="659" spans="1:6" ht="12.75" customHeight="1" x14ac:dyDescent="0.3">
      <c r="A659" s="23"/>
      <c r="B659" s="20"/>
      <c r="C659" s="20"/>
      <c r="D659" s="20"/>
      <c r="E659" s="20"/>
      <c r="F659" s="20"/>
    </row>
    <row r="660" spans="1:6" ht="12.75" customHeight="1" x14ac:dyDescent="0.3">
      <c r="A660" s="23"/>
      <c r="B660" s="20"/>
      <c r="C660" s="20"/>
      <c r="D660" s="20"/>
      <c r="E660" s="20"/>
      <c r="F660" s="20"/>
    </row>
    <row r="661" spans="1:6" ht="12.75" customHeight="1" x14ac:dyDescent="0.3">
      <c r="A661" s="23"/>
      <c r="B661" s="20"/>
      <c r="C661" s="20"/>
      <c r="D661" s="20"/>
      <c r="E661" s="20"/>
      <c r="F661" s="20"/>
    </row>
    <row r="662" spans="1:6" ht="12.75" customHeight="1" x14ac:dyDescent="0.3">
      <c r="A662" s="23"/>
      <c r="B662" s="20"/>
      <c r="C662" s="20"/>
      <c r="D662" s="20"/>
      <c r="E662" s="20"/>
      <c r="F662" s="20"/>
    </row>
    <row r="663" spans="1:6" ht="12.75" customHeight="1" x14ac:dyDescent="0.3">
      <c r="A663" s="23"/>
      <c r="B663" s="20"/>
      <c r="C663" s="20"/>
      <c r="D663" s="20"/>
      <c r="E663" s="20"/>
      <c r="F663" s="20"/>
    </row>
    <row r="664" spans="1:6" ht="12.75" customHeight="1" x14ac:dyDescent="0.3">
      <c r="A664" s="23"/>
      <c r="B664" s="20"/>
      <c r="C664" s="20"/>
      <c r="D664" s="20"/>
      <c r="E664" s="20"/>
      <c r="F664" s="20"/>
    </row>
    <row r="665" spans="1:6" ht="12.75" customHeight="1" x14ac:dyDescent="0.3">
      <c r="A665" s="23"/>
      <c r="B665" s="20"/>
      <c r="C665" s="20"/>
      <c r="D665" s="20"/>
      <c r="E665" s="20"/>
      <c r="F665" s="20"/>
    </row>
    <row r="666" spans="1:6" ht="12.75" customHeight="1" x14ac:dyDescent="0.3">
      <c r="A666" s="23"/>
      <c r="B666" s="20"/>
      <c r="C666" s="20"/>
      <c r="D666" s="20"/>
      <c r="E666" s="20"/>
      <c r="F666" s="20"/>
    </row>
    <row r="667" spans="1:6" ht="12.75" customHeight="1" x14ac:dyDescent="0.3">
      <c r="A667" s="23"/>
      <c r="B667" s="20"/>
      <c r="C667" s="20"/>
      <c r="D667" s="20"/>
      <c r="E667" s="20"/>
      <c r="F667" s="20"/>
    </row>
    <row r="668" spans="1:6" ht="12.75" customHeight="1" x14ac:dyDescent="0.3">
      <c r="A668" s="23"/>
      <c r="B668" s="20"/>
      <c r="C668" s="20"/>
      <c r="D668" s="20"/>
      <c r="E668" s="20"/>
      <c r="F668" s="20"/>
    </row>
    <row r="669" spans="1:6" ht="12.75" customHeight="1" x14ac:dyDescent="0.3">
      <c r="A669" s="23"/>
      <c r="B669" s="20"/>
      <c r="C669" s="20"/>
      <c r="D669" s="20"/>
      <c r="E669" s="20"/>
      <c r="F669" s="20"/>
    </row>
    <row r="670" spans="1:6" ht="12.75" customHeight="1" x14ac:dyDescent="0.3">
      <c r="A670" s="23"/>
      <c r="B670" s="20"/>
      <c r="C670" s="20"/>
      <c r="D670" s="20"/>
      <c r="E670" s="20"/>
      <c r="F670" s="20"/>
    </row>
    <row r="671" spans="1:6" ht="12.75" customHeight="1" x14ac:dyDescent="0.3">
      <c r="A671" s="23"/>
      <c r="B671" s="20"/>
      <c r="C671" s="20"/>
      <c r="D671" s="20"/>
      <c r="E671" s="20"/>
      <c r="F671" s="20"/>
    </row>
    <row r="672" spans="1:6" ht="12.75" customHeight="1" x14ac:dyDescent="0.3">
      <c r="A672" s="23"/>
      <c r="B672" s="20"/>
      <c r="C672" s="20"/>
      <c r="D672" s="20"/>
      <c r="E672" s="20"/>
      <c r="F672" s="20"/>
    </row>
    <row r="673" spans="1:6" ht="12.75" customHeight="1" x14ac:dyDescent="0.3">
      <c r="A673" s="23"/>
      <c r="B673" s="20"/>
      <c r="C673" s="20"/>
      <c r="D673" s="20"/>
      <c r="E673" s="20"/>
      <c r="F673" s="20"/>
    </row>
    <row r="674" spans="1:6" ht="12.75" customHeight="1" x14ac:dyDescent="0.3">
      <c r="A674" s="23"/>
      <c r="B674" s="20"/>
      <c r="C674" s="20"/>
      <c r="D674" s="20"/>
      <c r="E674" s="20"/>
      <c r="F674" s="20"/>
    </row>
    <row r="675" spans="1:6" ht="12.75" customHeight="1" x14ac:dyDescent="0.3">
      <c r="A675" s="23"/>
      <c r="B675" s="20"/>
      <c r="C675" s="20"/>
      <c r="D675" s="20"/>
      <c r="E675" s="20"/>
      <c r="F675" s="20"/>
    </row>
    <row r="676" spans="1:6" ht="12.75" customHeight="1" x14ac:dyDescent="0.3">
      <c r="A676" s="23"/>
      <c r="B676" s="20"/>
      <c r="C676" s="20"/>
      <c r="D676" s="20"/>
      <c r="E676" s="20"/>
      <c r="F676" s="20"/>
    </row>
    <row r="677" spans="1:6" ht="12.75" customHeight="1" x14ac:dyDescent="0.3">
      <c r="A677" s="23"/>
      <c r="B677" s="20"/>
      <c r="C677" s="20"/>
      <c r="D677" s="20"/>
      <c r="E677" s="20"/>
      <c r="F677" s="20"/>
    </row>
    <row r="678" spans="1:6" ht="12.75" customHeight="1" x14ac:dyDescent="0.3">
      <c r="A678" s="23"/>
      <c r="B678" s="20"/>
      <c r="C678" s="20"/>
      <c r="D678" s="20"/>
      <c r="E678" s="20"/>
      <c r="F678" s="20"/>
    </row>
    <row r="679" spans="1:6" ht="12.75" customHeight="1" x14ac:dyDescent="0.3">
      <c r="A679" s="23"/>
      <c r="B679" s="20"/>
      <c r="C679" s="20"/>
      <c r="D679" s="20"/>
      <c r="E679" s="20"/>
      <c r="F679" s="20"/>
    </row>
    <row r="680" spans="1:6" ht="12.75" customHeight="1" x14ac:dyDescent="0.3">
      <c r="A680" s="23"/>
      <c r="B680" s="20"/>
      <c r="C680" s="20"/>
      <c r="D680" s="20"/>
      <c r="E680" s="20"/>
      <c r="F680" s="20"/>
    </row>
    <row r="681" spans="1:6" ht="12.75" customHeight="1" x14ac:dyDescent="0.3">
      <c r="A681" s="23"/>
      <c r="B681" s="20"/>
      <c r="C681" s="20"/>
      <c r="D681" s="20"/>
      <c r="E681" s="20"/>
      <c r="F681" s="20"/>
    </row>
    <row r="682" spans="1:6" ht="12.75" customHeight="1" x14ac:dyDescent="0.3">
      <c r="A682" s="23"/>
      <c r="B682" s="20"/>
      <c r="C682" s="20"/>
      <c r="D682" s="20"/>
      <c r="E682" s="20"/>
      <c r="F682" s="20"/>
    </row>
    <row r="683" spans="1:6" ht="12.75" customHeight="1" x14ac:dyDescent="0.3">
      <c r="A683" s="23"/>
      <c r="B683" s="20"/>
      <c r="C683" s="20"/>
      <c r="D683" s="20"/>
      <c r="E683" s="20"/>
      <c r="F683" s="20"/>
    </row>
    <row r="684" spans="1:6" ht="12.75" customHeight="1" x14ac:dyDescent="0.3">
      <c r="A684" s="23"/>
      <c r="B684" s="20"/>
      <c r="C684" s="20"/>
      <c r="D684" s="20"/>
      <c r="E684" s="20"/>
      <c r="F684" s="20"/>
    </row>
    <row r="685" spans="1:6" ht="12.75" customHeight="1" x14ac:dyDescent="0.3">
      <c r="A685" s="23"/>
      <c r="B685" s="20"/>
      <c r="C685" s="20"/>
      <c r="D685" s="20"/>
      <c r="E685" s="20"/>
      <c r="F685" s="20"/>
    </row>
    <row r="686" spans="1:6" ht="12.75" customHeight="1" x14ac:dyDescent="0.3">
      <c r="A686" s="23"/>
      <c r="B686" s="20"/>
      <c r="C686" s="20"/>
      <c r="D686" s="20"/>
      <c r="E686" s="20"/>
      <c r="F686" s="20"/>
    </row>
    <row r="687" spans="1:6" ht="12.75" customHeight="1" x14ac:dyDescent="0.3">
      <c r="A687" s="23"/>
      <c r="B687" s="20"/>
      <c r="C687" s="20"/>
      <c r="D687" s="20"/>
      <c r="E687" s="20"/>
      <c r="F687" s="20"/>
    </row>
    <row r="688" spans="1:6" ht="12.75" customHeight="1" x14ac:dyDescent="0.3">
      <c r="A688" s="23"/>
      <c r="B688" s="20"/>
      <c r="C688" s="20"/>
      <c r="D688" s="20"/>
      <c r="E688" s="20"/>
      <c r="F688" s="20"/>
    </row>
    <row r="689" spans="1:6" ht="12.75" customHeight="1" x14ac:dyDescent="0.3">
      <c r="A689" s="23"/>
      <c r="B689" s="20"/>
      <c r="C689" s="20"/>
      <c r="D689" s="20"/>
      <c r="E689" s="20"/>
      <c r="F689" s="20"/>
    </row>
    <row r="690" spans="1:6" ht="12.75" customHeight="1" x14ac:dyDescent="0.3">
      <c r="A690" s="23"/>
      <c r="B690" s="20"/>
      <c r="C690" s="20"/>
      <c r="D690" s="20"/>
      <c r="E690" s="20"/>
      <c r="F690" s="20"/>
    </row>
    <row r="691" spans="1:6" ht="12.75" customHeight="1" x14ac:dyDescent="0.3">
      <c r="A691" s="23"/>
      <c r="B691" s="20"/>
      <c r="C691" s="20"/>
      <c r="D691" s="20"/>
      <c r="E691" s="20"/>
      <c r="F691" s="20"/>
    </row>
    <row r="692" spans="1:6" ht="12.75" customHeight="1" x14ac:dyDescent="0.3">
      <c r="A692" s="23"/>
      <c r="B692" s="20"/>
      <c r="C692" s="20"/>
      <c r="D692" s="20"/>
      <c r="E692" s="20"/>
      <c r="F692" s="20"/>
    </row>
    <row r="693" spans="1:6" ht="12.75" customHeight="1" x14ac:dyDescent="0.3">
      <c r="A693" s="23"/>
      <c r="B693" s="20"/>
      <c r="C693" s="20"/>
      <c r="D693" s="20"/>
      <c r="E693" s="20"/>
      <c r="F693" s="20"/>
    </row>
    <row r="694" spans="1:6" ht="12.75" customHeight="1" x14ac:dyDescent="0.3">
      <c r="A694" s="23"/>
      <c r="B694" s="20"/>
      <c r="C694" s="20"/>
      <c r="D694" s="20"/>
      <c r="E694" s="20"/>
      <c r="F694" s="20"/>
    </row>
    <row r="695" spans="1:6" ht="12.75" customHeight="1" x14ac:dyDescent="0.3">
      <c r="A695" s="23"/>
      <c r="B695" s="20"/>
      <c r="C695" s="20"/>
      <c r="D695" s="20"/>
      <c r="E695" s="20"/>
      <c r="F695" s="20"/>
    </row>
    <row r="696" spans="1:6" ht="12.75" customHeight="1" x14ac:dyDescent="0.3">
      <c r="A696" s="23"/>
      <c r="B696" s="20"/>
      <c r="C696" s="20"/>
      <c r="D696" s="20"/>
      <c r="E696" s="20"/>
      <c r="F696" s="20"/>
    </row>
    <row r="697" spans="1:6" ht="12.75" customHeight="1" x14ac:dyDescent="0.3">
      <c r="A697" s="23"/>
      <c r="B697" s="20"/>
      <c r="C697" s="20"/>
      <c r="D697" s="20"/>
      <c r="E697" s="20"/>
      <c r="F697" s="20"/>
    </row>
    <row r="698" spans="1:6" ht="12.75" customHeight="1" x14ac:dyDescent="0.3">
      <c r="A698" s="23"/>
      <c r="B698" s="20"/>
      <c r="C698" s="20"/>
      <c r="D698" s="20"/>
      <c r="E698" s="20"/>
      <c r="F698" s="20"/>
    </row>
    <row r="699" spans="1:6" ht="12.75" customHeight="1" x14ac:dyDescent="0.3">
      <c r="A699" s="23"/>
      <c r="B699" s="20"/>
      <c r="C699" s="20"/>
      <c r="D699" s="20"/>
      <c r="E699" s="20"/>
      <c r="F699" s="20"/>
    </row>
    <row r="700" spans="1:6" ht="12.75" customHeight="1" x14ac:dyDescent="0.3">
      <c r="A700" s="23"/>
      <c r="B700" s="20"/>
      <c r="C700" s="20"/>
      <c r="D700" s="20"/>
      <c r="E700" s="20"/>
      <c r="F700" s="20"/>
    </row>
    <row r="701" spans="1:6" ht="12.75" customHeight="1" x14ac:dyDescent="0.3">
      <c r="A701" s="23"/>
      <c r="B701" s="20"/>
      <c r="C701" s="20"/>
      <c r="D701" s="20"/>
      <c r="E701" s="20"/>
      <c r="F701" s="20"/>
    </row>
    <row r="702" spans="1:6" ht="12.75" customHeight="1" x14ac:dyDescent="0.3">
      <c r="A702" s="23"/>
      <c r="B702" s="20"/>
      <c r="C702" s="20"/>
      <c r="D702" s="20"/>
      <c r="E702" s="20"/>
      <c r="F702" s="20"/>
    </row>
    <row r="703" spans="1:6" ht="12.75" customHeight="1" x14ac:dyDescent="0.3">
      <c r="A703" s="23"/>
      <c r="B703" s="20"/>
      <c r="C703" s="20"/>
      <c r="D703" s="20"/>
      <c r="E703" s="20"/>
      <c r="F703" s="20"/>
    </row>
    <row r="704" spans="1:6" ht="12.75" customHeight="1" x14ac:dyDescent="0.3">
      <c r="A704" s="23"/>
      <c r="B704" s="20"/>
      <c r="C704" s="20"/>
      <c r="D704" s="20"/>
      <c r="E704" s="20"/>
      <c r="F704" s="20"/>
    </row>
    <row r="705" spans="1:6" ht="12.75" customHeight="1" x14ac:dyDescent="0.3">
      <c r="A705" s="23"/>
      <c r="B705" s="20"/>
      <c r="C705" s="20"/>
      <c r="D705" s="20"/>
      <c r="E705" s="20"/>
      <c r="F705" s="20"/>
    </row>
    <row r="706" spans="1:6" ht="12.75" customHeight="1" x14ac:dyDescent="0.3">
      <c r="A706" s="23"/>
      <c r="B706" s="20"/>
      <c r="C706" s="20"/>
      <c r="D706" s="20"/>
      <c r="E706" s="20"/>
      <c r="F706" s="20"/>
    </row>
    <row r="707" spans="1:6" ht="12.75" customHeight="1" x14ac:dyDescent="0.3">
      <c r="A707" s="23"/>
      <c r="B707" s="20"/>
      <c r="C707" s="20"/>
      <c r="D707" s="20"/>
      <c r="E707" s="20"/>
      <c r="F707" s="20"/>
    </row>
    <row r="708" spans="1:6" ht="12.75" customHeight="1" x14ac:dyDescent="0.3">
      <c r="A708" s="23"/>
      <c r="B708" s="20"/>
      <c r="C708" s="20"/>
      <c r="D708" s="20"/>
      <c r="E708" s="20"/>
      <c r="F708" s="20"/>
    </row>
    <row r="709" spans="1:6" ht="12.75" customHeight="1" x14ac:dyDescent="0.3">
      <c r="A709" s="23"/>
      <c r="B709" s="20"/>
      <c r="C709" s="20"/>
      <c r="D709" s="20"/>
      <c r="E709" s="20"/>
      <c r="F709" s="20"/>
    </row>
    <row r="710" spans="1:6" ht="12.75" customHeight="1" x14ac:dyDescent="0.3">
      <c r="A710" s="23"/>
      <c r="B710" s="20"/>
      <c r="C710" s="20"/>
      <c r="D710" s="20"/>
      <c r="E710" s="20"/>
      <c r="F710" s="20"/>
    </row>
    <row r="711" spans="1:6" ht="12.75" customHeight="1" x14ac:dyDescent="0.3">
      <c r="A711" s="23"/>
      <c r="B711" s="20"/>
      <c r="C711" s="20"/>
      <c r="D711" s="20"/>
      <c r="E711" s="20"/>
      <c r="F711" s="20"/>
    </row>
    <row r="712" spans="1:6" ht="12.75" customHeight="1" x14ac:dyDescent="0.3">
      <c r="A712" s="23"/>
      <c r="B712" s="20"/>
      <c r="C712" s="20"/>
      <c r="D712" s="20"/>
      <c r="E712" s="20"/>
      <c r="F712" s="20"/>
    </row>
    <row r="713" spans="1:6" ht="12.75" customHeight="1" x14ac:dyDescent="0.3">
      <c r="A713" s="23"/>
      <c r="B713" s="20"/>
      <c r="C713" s="20"/>
      <c r="D713" s="20"/>
      <c r="E713" s="20"/>
      <c r="F713" s="20"/>
    </row>
    <row r="714" spans="1:6" ht="12.75" customHeight="1" x14ac:dyDescent="0.3">
      <c r="A714" s="23"/>
      <c r="B714" s="20"/>
      <c r="C714" s="20"/>
      <c r="D714" s="20"/>
      <c r="E714" s="20"/>
      <c r="F714" s="20"/>
    </row>
    <row r="715" spans="1:6" ht="12.75" customHeight="1" x14ac:dyDescent="0.3">
      <c r="A715" s="23"/>
      <c r="B715" s="20"/>
      <c r="C715" s="20"/>
      <c r="D715" s="20"/>
      <c r="E715" s="20"/>
      <c r="F715" s="20"/>
    </row>
    <row r="716" spans="1:6" ht="12.75" customHeight="1" x14ac:dyDescent="0.3">
      <c r="A716" s="23"/>
      <c r="B716" s="20"/>
      <c r="C716" s="20"/>
      <c r="D716" s="20"/>
      <c r="E716" s="20"/>
      <c r="F716" s="20"/>
    </row>
    <row r="717" spans="1:6" ht="12.75" customHeight="1" x14ac:dyDescent="0.3">
      <c r="A717" s="23"/>
      <c r="B717" s="20"/>
      <c r="C717" s="20"/>
      <c r="D717" s="20"/>
      <c r="E717" s="20"/>
      <c r="F717" s="20"/>
    </row>
    <row r="718" spans="1:6" ht="12.75" customHeight="1" x14ac:dyDescent="0.3">
      <c r="A718" s="23"/>
      <c r="B718" s="20"/>
      <c r="C718" s="20"/>
      <c r="D718" s="20"/>
      <c r="E718" s="20"/>
      <c r="F718" s="20"/>
    </row>
    <row r="719" spans="1:6" ht="12.75" customHeight="1" x14ac:dyDescent="0.3">
      <c r="A719" s="23"/>
      <c r="B719" s="20"/>
      <c r="C719" s="20"/>
      <c r="D719" s="20"/>
      <c r="E719" s="20"/>
      <c r="F719" s="20"/>
    </row>
    <row r="720" spans="1:6" ht="12.75" customHeight="1" x14ac:dyDescent="0.3">
      <c r="A720" s="23"/>
      <c r="B720" s="20"/>
      <c r="C720" s="20"/>
      <c r="D720" s="20"/>
      <c r="E720" s="20"/>
      <c r="F720" s="20"/>
    </row>
    <row r="721" spans="1:6" ht="12.75" customHeight="1" x14ac:dyDescent="0.3">
      <c r="A721" s="23"/>
      <c r="B721" s="20"/>
      <c r="C721" s="20"/>
      <c r="D721" s="20"/>
      <c r="E721" s="20"/>
      <c r="F721" s="20"/>
    </row>
    <row r="722" spans="1:6" ht="12.75" customHeight="1" x14ac:dyDescent="0.3">
      <c r="A722" s="23"/>
      <c r="B722" s="20"/>
      <c r="C722" s="20"/>
      <c r="D722" s="20"/>
      <c r="E722" s="20"/>
      <c r="F722" s="20"/>
    </row>
    <row r="723" spans="1:6" ht="12.75" customHeight="1" x14ac:dyDescent="0.3">
      <c r="A723" s="23"/>
      <c r="B723" s="20"/>
      <c r="C723" s="20"/>
      <c r="D723" s="20"/>
      <c r="E723" s="20"/>
      <c r="F723" s="20"/>
    </row>
    <row r="724" spans="1:6" ht="12.75" customHeight="1" x14ac:dyDescent="0.3">
      <c r="A724" s="23"/>
      <c r="B724" s="20"/>
      <c r="C724" s="20"/>
      <c r="D724" s="20"/>
      <c r="E724" s="20"/>
      <c r="F724" s="20"/>
    </row>
    <row r="725" spans="1:6" ht="12.75" customHeight="1" x14ac:dyDescent="0.3">
      <c r="A725" s="23"/>
      <c r="B725" s="20"/>
      <c r="C725" s="20"/>
      <c r="D725" s="20"/>
      <c r="E725" s="20"/>
      <c r="F725" s="20"/>
    </row>
    <row r="726" spans="1:6" ht="12.75" customHeight="1" x14ac:dyDescent="0.3">
      <c r="A726" s="23"/>
      <c r="B726" s="20"/>
      <c r="C726" s="20"/>
      <c r="D726" s="20"/>
      <c r="E726" s="20"/>
      <c r="F726" s="20"/>
    </row>
    <row r="727" spans="1:6" ht="12.75" customHeight="1" x14ac:dyDescent="0.3">
      <c r="A727" s="23"/>
      <c r="B727" s="20"/>
      <c r="C727" s="20"/>
      <c r="D727" s="20"/>
      <c r="E727" s="20"/>
      <c r="F727" s="20"/>
    </row>
    <row r="728" spans="1:6" ht="12.75" customHeight="1" x14ac:dyDescent="0.3">
      <c r="A728" s="23"/>
      <c r="B728" s="20"/>
      <c r="C728" s="20"/>
      <c r="D728" s="20"/>
      <c r="E728" s="20"/>
      <c r="F728" s="20"/>
    </row>
    <row r="729" spans="1:6" ht="12.75" customHeight="1" x14ac:dyDescent="0.3">
      <c r="A729" s="23"/>
      <c r="B729" s="20"/>
      <c r="C729" s="20"/>
      <c r="D729" s="20"/>
      <c r="E729" s="20"/>
      <c r="F729" s="20"/>
    </row>
    <row r="730" spans="1:6" ht="12.75" customHeight="1" x14ac:dyDescent="0.3">
      <c r="A730" s="23"/>
      <c r="B730" s="20"/>
      <c r="C730" s="20"/>
      <c r="D730" s="20"/>
      <c r="E730" s="20"/>
      <c r="F730" s="20"/>
    </row>
    <row r="731" spans="1:6" ht="12.75" customHeight="1" x14ac:dyDescent="0.3">
      <c r="A731" s="23"/>
      <c r="B731" s="20"/>
      <c r="C731" s="20"/>
      <c r="D731" s="20"/>
      <c r="E731" s="20"/>
      <c r="F731" s="20"/>
    </row>
    <row r="732" spans="1:6" ht="12.75" customHeight="1" x14ac:dyDescent="0.3">
      <c r="A732" s="23"/>
      <c r="B732" s="20"/>
      <c r="C732" s="20"/>
      <c r="D732" s="20"/>
      <c r="E732" s="20"/>
      <c r="F732" s="20"/>
    </row>
    <row r="733" spans="1:6" ht="12.75" customHeight="1" x14ac:dyDescent="0.3">
      <c r="A733" s="23"/>
      <c r="B733" s="20"/>
      <c r="C733" s="20"/>
      <c r="D733" s="20"/>
      <c r="E733" s="20"/>
      <c r="F733" s="20"/>
    </row>
    <row r="734" spans="1:6" ht="12.75" customHeight="1" x14ac:dyDescent="0.3">
      <c r="A734" s="23"/>
      <c r="B734" s="20"/>
      <c r="C734" s="20"/>
      <c r="D734" s="20"/>
      <c r="E734" s="20"/>
      <c r="F734" s="20"/>
    </row>
    <row r="735" spans="1:6" ht="12.75" customHeight="1" x14ac:dyDescent="0.3">
      <c r="A735" s="23"/>
      <c r="B735" s="20"/>
      <c r="C735" s="20"/>
      <c r="D735" s="20"/>
      <c r="E735" s="20"/>
      <c r="F735" s="20"/>
    </row>
    <row r="736" spans="1:6" ht="12.75" customHeight="1" x14ac:dyDescent="0.3">
      <c r="A736" s="23"/>
      <c r="B736" s="20"/>
      <c r="C736" s="20"/>
      <c r="D736" s="20"/>
      <c r="E736" s="20"/>
      <c r="F736" s="20"/>
    </row>
    <row r="737" spans="1:6" ht="12.75" customHeight="1" x14ac:dyDescent="0.3">
      <c r="A737" s="23"/>
      <c r="B737" s="20"/>
      <c r="C737" s="20"/>
      <c r="D737" s="20"/>
      <c r="E737" s="20"/>
      <c r="F737" s="20"/>
    </row>
    <row r="738" spans="1:6" ht="12.75" customHeight="1" x14ac:dyDescent="0.3">
      <c r="A738" s="23"/>
      <c r="B738" s="20"/>
      <c r="C738" s="20"/>
      <c r="D738" s="20"/>
      <c r="E738" s="20"/>
      <c r="F738" s="20"/>
    </row>
    <row r="739" spans="1:6" ht="12.75" customHeight="1" x14ac:dyDescent="0.3">
      <c r="A739" s="23"/>
      <c r="B739" s="20"/>
      <c r="C739" s="20"/>
      <c r="D739" s="20"/>
      <c r="E739" s="20"/>
      <c r="F739" s="20"/>
    </row>
    <row r="740" spans="1:6" ht="12.75" customHeight="1" x14ac:dyDescent="0.3">
      <c r="A740" s="23"/>
      <c r="B740" s="20"/>
      <c r="C740" s="20"/>
      <c r="D740" s="20"/>
      <c r="E740" s="20"/>
      <c r="F740" s="20"/>
    </row>
    <row r="741" spans="1:6" ht="12.75" customHeight="1" x14ac:dyDescent="0.3">
      <c r="A741" s="23"/>
      <c r="B741" s="20"/>
      <c r="C741" s="20"/>
      <c r="D741" s="20"/>
      <c r="E741" s="20"/>
      <c r="F741" s="20"/>
    </row>
    <row r="742" spans="1:6" ht="12.75" customHeight="1" x14ac:dyDescent="0.3">
      <c r="A742" s="23"/>
      <c r="B742" s="20"/>
      <c r="C742" s="20"/>
      <c r="D742" s="20"/>
      <c r="E742" s="20"/>
      <c r="F742" s="20"/>
    </row>
    <row r="743" spans="1:6" ht="12.75" customHeight="1" x14ac:dyDescent="0.3">
      <c r="A743" s="23"/>
      <c r="B743" s="20"/>
      <c r="C743" s="20"/>
      <c r="D743" s="20"/>
      <c r="E743" s="20"/>
      <c r="F743" s="20"/>
    </row>
    <row r="744" spans="1:6" ht="12.75" customHeight="1" x14ac:dyDescent="0.3">
      <c r="A744" s="23"/>
      <c r="B744" s="20"/>
      <c r="C744" s="20"/>
      <c r="D744" s="20"/>
      <c r="E744" s="20"/>
      <c r="F744" s="20"/>
    </row>
    <row r="745" spans="1:6" ht="12.75" customHeight="1" x14ac:dyDescent="0.3">
      <c r="A745" s="23"/>
      <c r="B745" s="20"/>
      <c r="C745" s="20"/>
      <c r="D745" s="20"/>
      <c r="E745" s="20"/>
      <c r="F745" s="20"/>
    </row>
    <row r="746" spans="1:6" ht="12.75" customHeight="1" x14ac:dyDescent="0.3">
      <c r="A746" s="23"/>
      <c r="B746" s="20"/>
      <c r="C746" s="20"/>
      <c r="D746" s="20"/>
      <c r="E746" s="20"/>
      <c r="F746" s="20"/>
    </row>
    <row r="747" spans="1:6" ht="12.75" customHeight="1" x14ac:dyDescent="0.3">
      <c r="A747" s="23"/>
      <c r="B747" s="20"/>
      <c r="C747" s="20"/>
      <c r="D747" s="20"/>
      <c r="E747" s="20"/>
      <c r="F747" s="20"/>
    </row>
    <row r="748" spans="1:6" ht="12.75" customHeight="1" x14ac:dyDescent="0.3">
      <c r="A748" s="23"/>
      <c r="B748" s="20"/>
      <c r="C748" s="20"/>
      <c r="D748" s="20"/>
      <c r="E748" s="20"/>
      <c r="F748" s="20"/>
    </row>
    <row r="749" spans="1:6" ht="12.75" customHeight="1" x14ac:dyDescent="0.3">
      <c r="A749" s="23"/>
      <c r="B749" s="20"/>
      <c r="C749" s="20"/>
      <c r="D749" s="20"/>
      <c r="E749" s="20"/>
      <c r="F749" s="20"/>
    </row>
    <row r="750" spans="1:6" ht="12.75" customHeight="1" x14ac:dyDescent="0.3">
      <c r="A750" s="23"/>
      <c r="B750" s="20"/>
      <c r="C750" s="20"/>
      <c r="D750" s="20"/>
      <c r="E750" s="20"/>
      <c r="F750" s="20"/>
    </row>
    <row r="751" spans="1:6" ht="12.75" customHeight="1" x14ac:dyDescent="0.3">
      <c r="A751" s="23"/>
      <c r="B751" s="20"/>
      <c r="C751" s="20"/>
      <c r="D751" s="20"/>
      <c r="E751" s="20"/>
      <c r="F751" s="20"/>
    </row>
    <row r="752" spans="1:6" ht="12.75" customHeight="1" x14ac:dyDescent="0.3">
      <c r="A752" s="23"/>
      <c r="B752" s="20"/>
      <c r="C752" s="20"/>
      <c r="D752" s="20"/>
      <c r="E752" s="20"/>
      <c r="F752" s="20"/>
    </row>
    <row r="753" spans="1:6" ht="12.75" customHeight="1" x14ac:dyDescent="0.3">
      <c r="A753" s="23"/>
      <c r="B753" s="20"/>
      <c r="C753" s="20"/>
      <c r="D753" s="20"/>
      <c r="E753" s="20"/>
      <c r="F753" s="20"/>
    </row>
    <row r="754" spans="1:6" ht="12.75" customHeight="1" x14ac:dyDescent="0.3">
      <c r="A754" s="23"/>
      <c r="B754" s="20"/>
      <c r="C754" s="20"/>
      <c r="D754" s="20"/>
      <c r="E754" s="20"/>
      <c r="F754" s="20"/>
    </row>
    <row r="755" spans="1:6" ht="12.75" customHeight="1" x14ac:dyDescent="0.3">
      <c r="A755" s="23"/>
      <c r="B755" s="20"/>
      <c r="C755" s="20"/>
      <c r="D755" s="20"/>
      <c r="E755" s="20"/>
      <c r="F755" s="20"/>
    </row>
    <row r="756" spans="1:6" ht="12.75" customHeight="1" x14ac:dyDescent="0.3">
      <c r="A756" s="23"/>
      <c r="B756" s="20"/>
      <c r="C756" s="20"/>
      <c r="D756" s="20"/>
      <c r="E756" s="20"/>
      <c r="F756" s="20"/>
    </row>
    <row r="757" spans="1:6" ht="12.75" customHeight="1" x14ac:dyDescent="0.3">
      <c r="A757" s="23"/>
      <c r="B757" s="20"/>
      <c r="C757" s="20"/>
      <c r="D757" s="20"/>
      <c r="E757" s="20"/>
      <c r="F757" s="20"/>
    </row>
    <row r="758" spans="1:6" ht="12.75" customHeight="1" x14ac:dyDescent="0.3">
      <c r="A758" s="23"/>
      <c r="B758" s="20"/>
      <c r="C758" s="20"/>
      <c r="D758" s="20"/>
      <c r="E758" s="20"/>
      <c r="F758" s="20"/>
    </row>
    <row r="759" spans="1:6" ht="12.75" customHeight="1" x14ac:dyDescent="0.3">
      <c r="A759" s="23"/>
      <c r="B759" s="20"/>
      <c r="C759" s="20"/>
      <c r="D759" s="20"/>
      <c r="E759" s="20"/>
      <c r="F759" s="20"/>
    </row>
    <row r="760" spans="1:6" ht="12.75" customHeight="1" x14ac:dyDescent="0.3">
      <c r="A760" s="23"/>
      <c r="B760" s="20"/>
      <c r="C760" s="20"/>
      <c r="D760" s="20"/>
      <c r="E760" s="20"/>
      <c r="F760" s="20"/>
    </row>
    <row r="761" spans="1:6" ht="12.75" customHeight="1" x14ac:dyDescent="0.3">
      <c r="A761" s="23"/>
      <c r="B761" s="20"/>
      <c r="C761" s="20"/>
      <c r="D761" s="20"/>
      <c r="E761" s="20"/>
      <c r="F761" s="20"/>
    </row>
    <row r="762" spans="1:6" ht="12.75" customHeight="1" x14ac:dyDescent="0.3">
      <c r="A762" s="23"/>
      <c r="B762" s="20"/>
      <c r="C762" s="20"/>
      <c r="D762" s="20"/>
      <c r="E762" s="20"/>
      <c r="F762" s="20"/>
    </row>
    <row r="763" spans="1:6" ht="12.75" customHeight="1" x14ac:dyDescent="0.3">
      <c r="A763" s="23"/>
      <c r="B763" s="20"/>
      <c r="C763" s="20"/>
      <c r="D763" s="20"/>
      <c r="E763" s="20"/>
      <c r="F763" s="20"/>
    </row>
    <row r="764" spans="1:6" ht="12.75" customHeight="1" x14ac:dyDescent="0.3">
      <c r="A764" s="23"/>
      <c r="B764" s="20"/>
      <c r="C764" s="20"/>
      <c r="D764" s="20"/>
      <c r="E764" s="20"/>
      <c r="F764" s="20"/>
    </row>
    <row r="765" spans="1:6" ht="12.75" customHeight="1" x14ac:dyDescent="0.3">
      <c r="A765" s="23"/>
      <c r="B765" s="20"/>
      <c r="C765" s="20"/>
      <c r="D765" s="20"/>
      <c r="E765" s="20"/>
      <c r="F765" s="20"/>
    </row>
    <row r="766" spans="1:6" ht="12.75" customHeight="1" x14ac:dyDescent="0.3">
      <c r="A766" s="23"/>
      <c r="B766" s="20"/>
      <c r="C766" s="20"/>
      <c r="D766" s="20"/>
      <c r="E766" s="20"/>
      <c r="F766" s="20"/>
    </row>
    <row r="767" spans="1:6" ht="12.75" customHeight="1" x14ac:dyDescent="0.3">
      <c r="A767" s="23"/>
      <c r="B767" s="20"/>
      <c r="C767" s="20"/>
      <c r="D767" s="20"/>
      <c r="E767" s="20"/>
      <c r="F767" s="20"/>
    </row>
    <row r="768" spans="1:6" ht="12.75" customHeight="1" x14ac:dyDescent="0.3">
      <c r="A768" s="23"/>
      <c r="B768" s="20"/>
      <c r="C768" s="20"/>
      <c r="D768" s="20"/>
      <c r="E768" s="20"/>
      <c r="F768" s="20"/>
    </row>
    <row r="769" spans="1:6" ht="12.75" customHeight="1" x14ac:dyDescent="0.3">
      <c r="A769" s="23"/>
      <c r="B769" s="20"/>
      <c r="C769" s="20"/>
      <c r="D769" s="20"/>
      <c r="E769" s="20"/>
      <c r="F769" s="20"/>
    </row>
    <row r="770" spans="1:6" ht="12.75" customHeight="1" x14ac:dyDescent="0.3">
      <c r="A770" s="23"/>
      <c r="B770" s="20"/>
      <c r="C770" s="20"/>
      <c r="D770" s="20"/>
      <c r="E770" s="20"/>
      <c r="F770" s="20"/>
    </row>
    <row r="771" spans="1:6" ht="12.75" customHeight="1" x14ac:dyDescent="0.3">
      <c r="A771" s="23"/>
      <c r="B771" s="20"/>
      <c r="C771" s="20"/>
      <c r="D771" s="20"/>
      <c r="E771" s="20"/>
      <c r="F771" s="20"/>
    </row>
    <row r="772" spans="1:6" ht="12.75" customHeight="1" x14ac:dyDescent="0.3">
      <c r="A772" s="23"/>
      <c r="B772" s="20"/>
      <c r="C772" s="20"/>
      <c r="D772" s="20"/>
      <c r="E772" s="20"/>
      <c r="F772" s="20"/>
    </row>
    <row r="773" spans="1:6" ht="12.75" customHeight="1" x14ac:dyDescent="0.3">
      <c r="A773" s="23"/>
      <c r="B773" s="20"/>
      <c r="C773" s="20"/>
      <c r="D773" s="20"/>
      <c r="E773" s="20"/>
      <c r="F773" s="20"/>
    </row>
    <row r="774" spans="1:6" ht="12.75" customHeight="1" x14ac:dyDescent="0.3">
      <c r="A774" s="23"/>
      <c r="B774" s="20"/>
      <c r="C774" s="20"/>
      <c r="D774" s="20"/>
      <c r="E774" s="20"/>
      <c r="F774" s="20"/>
    </row>
    <row r="775" spans="1:6" ht="12.75" customHeight="1" x14ac:dyDescent="0.3">
      <c r="A775" s="23"/>
      <c r="B775" s="20"/>
      <c r="C775" s="20"/>
      <c r="D775" s="20"/>
      <c r="E775" s="20"/>
      <c r="F775" s="20"/>
    </row>
    <row r="776" spans="1:6" ht="12.75" customHeight="1" x14ac:dyDescent="0.3">
      <c r="A776" s="23"/>
      <c r="B776" s="20"/>
      <c r="C776" s="20"/>
      <c r="D776" s="20"/>
      <c r="E776" s="20"/>
      <c r="F776" s="20"/>
    </row>
    <row r="777" spans="1:6" ht="12.75" customHeight="1" x14ac:dyDescent="0.3">
      <c r="A777" s="23"/>
      <c r="B777" s="20"/>
      <c r="C777" s="20"/>
      <c r="D777" s="20"/>
      <c r="E777" s="20"/>
      <c r="F777" s="20"/>
    </row>
    <row r="778" spans="1:6" ht="12.75" customHeight="1" x14ac:dyDescent="0.3">
      <c r="A778" s="23"/>
      <c r="B778" s="20"/>
      <c r="C778" s="20"/>
      <c r="D778" s="20"/>
      <c r="E778" s="20"/>
      <c r="F778" s="20"/>
    </row>
    <row r="779" spans="1:6" ht="12.75" customHeight="1" x14ac:dyDescent="0.3">
      <c r="A779" s="23"/>
      <c r="B779" s="20"/>
      <c r="C779" s="20"/>
      <c r="D779" s="20"/>
      <c r="E779" s="20"/>
      <c r="F779" s="20"/>
    </row>
    <row r="780" spans="1:6" ht="12.75" customHeight="1" x14ac:dyDescent="0.3">
      <c r="A780" s="23"/>
      <c r="B780" s="20"/>
      <c r="C780" s="20"/>
      <c r="D780" s="20"/>
      <c r="E780" s="20"/>
      <c r="F780" s="20"/>
    </row>
    <row r="781" spans="1:6" ht="12.75" customHeight="1" x14ac:dyDescent="0.3">
      <c r="A781" s="23"/>
      <c r="B781" s="20"/>
      <c r="C781" s="20"/>
      <c r="D781" s="20"/>
      <c r="E781" s="20"/>
      <c r="F781" s="20"/>
    </row>
    <row r="782" spans="1:6" ht="12.75" customHeight="1" x14ac:dyDescent="0.3">
      <c r="A782" s="23"/>
      <c r="B782" s="20"/>
      <c r="C782" s="20"/>
      <c r="D782" s="20"/>
      <c r="E782" s="20"/>
      <c r="F782" s="20"/>
    </row>
    <row r="783" spans="1:6" ht="12.75" customHeight="1" x14ac:dyDescent="0.3">
      <c r="A783" s="23"/>
      <c r="B783" s="20"/>
      <c r="C783" s="20"/>
      <c r="D783" s="20"/>
      <c r="E783" s="20"/>
      <c r="F783" s="20"/>
    </row>
    <row r="784" spans="1:6" ht="12.75" customHeight="1" x14ac:dyDescent="0.3">
      <c r="A784" s="23"/>
      <c r="B784" s="20"/>
      <c r="C784" s="20"/>
      <c r="D784" s="20"/>
      <c r="E784" s="20"/>
      <c r="F784" s="20"/>
    </row>
    <row r="785" spans="1:6" ht="12.75" customHeight="1" x14ac:dyDescent="0.3">
      <c r="A785" s="23"/>
      <c r="B785" s="20"/>
      <c r="C785" s="20"/>
      <c r="D785" s="20"/>
      <c r="E785" s="20"/>
      <c r="F785" s="20"/>
    </row>
    <row r="786" spans="1:6" ht="12.75" customHeight="1" x14ac:dyDescent="0.3">
      <c r="A786" s="23"/>
      <c r="B786" s="20"/>
      <c r="C786" s="20"/>
      <c r="D786" s="20"/>
      <c r="E786" s="20"/>
      <c r="F786" s="20"/>
    </row>
    <row r="787" spans="1:6" ht="12.75" customHeight="1" x14ac:dyDescent="0.3">
      <c r="A787" s="23"/>
      <c r="B787" s="20"/>
      <c r="C787" s="20"/>
      <c r="D787" s="20"/>
      <c r="E787" s="20"/>
      <c r="F787" s="20"/>
    </row>
    <row r="788" spans="1:6" ht="12.75" customHeight="1" x14ac:dyDescent="0.3">
      <c r="A788" s="23"/>
      <c r="B788" s="20"/>
      <c r="C788" s="20"/>
      <c r="D788" s="20"/>
      <c r="E788" s="20"/>
      <c r="F788" s="20"/>
    </row>
    <row r="789" spans="1:6" ht="12.75" customHeight="1" x14ac:dyDescent="0.3">
      <c r="A789" s="23"/>
      <c r="B789" s="20"/>
      <c r="C789" s="20"/>
      <c r="D789" s="20"/>
      <c r="E789" s="20"/>
      <c r="F789" s="20"/>
    </row>
    <row r="790" spans="1:6" ht="12.75" customHeight="1" x14ac:dyDescent="0.3">
      <c r="A790" s="23"/>
      <c r="B790" s="20"/>
      <c r="C790" s="20"/>
      <c r="D790" s="20"/>
      <c r="E790" s="20"/>
      <c r="F790" s="20"/>
    </row>
    <row r="791" spans="1:6" ht="12.75" customHeight="1" x14ac:dyDescent="0.3">
      <c r="A791" s="23"/>
      <c r="B791" s="20"/>
      <c r="C791" s="20"/>
      <c r="D791" s="20"/>
      <c r="E791" s="20"/>
      <c r="F791" s="20"/>
    </row>
    <row r="792" spans="1:6" ht="12.75" customHeight="1" x14ac:dyDescent="0.3">
      <c r="A792" s="23"/>
      <c r="B792" s="20"/>
      <c r="C792" s="20"/>
      <c r="D792" s="20"/>
      <c r="E792" s="20"/>
      <c r="F792" s="20"/>
    </row>
    <row r="793" spans="1:6" ht="12.75" customHeight="1" x14ac:dyDescent="0.3">
      <c r="A793" s="23"/>
      <c r="B793" s="20"/>
      <c r="C793" s="20"/>
      <c r="D793" s="20"/>
      <c r="E793" s="20"/>
      <c r="F793" s="20"/>
    </row>
    <row r="794" spans="1:6" ht="12.75" customHeight="1" x14ac:dyDescent="0.3">
      <c r="A794" s="23"/>
      <c r="B794" s="20"/>
      <c r="C794" s="20"/>
      <c r="D794" s="20"/>
      <c r="E794" s="20"/>
      <c r="F794" s="20"/>
    </row>
    <row r="795" spans="1:6" ht="12.75" customHeight="1" x14ac:dyDescent="0.3">
      <c r="A795" s="23"/>
      <c r="B795" s="20"/>
      <c r="C795" s="20"/>
      <c r="D795" s="20"/>
      <c r="E795" s="20"/>
      <c r="F795" s="20"/>
    </row>
    <row r="796" spans="1:6" ht="12.75" customHeight="1" x14ac:dyDescent="0.3">
      <c r="A796" s="23"/>
      <c r="B796" s="20"/>
      <c r="C796" s="20"/>
      <c r="D796" s="20"/>
      <c r="E796" s="20"/>
      <c r="F796" s="20"/>
    </row>
    <row r="797" spans="1:6" ht="12.75" customHeight="1" x14ac:dyDescent="0.3">
      <c r="A797" s="23"/>
      <c r="B797" s="20"/>
      <c r="C797" s="20"/>
      <c r="D797" s="20"/>
      <c r="E797" s="20"/>
      <c r="F797" s="20"/>
    </row>
    <row r="798" spans="1:6" ht="12.75" customHeight="1" x14ac:dyDescent="0.3">
      <c r="A798" s="23"/>
      <c r="B798" s="20"/>
      <c r="C798" s="20"/>
      <c r="D798" s="20"/>
      <c r="E798" s="20"/>
      <c r="F798" s="20"/>
    </row>
    <row r="799" spans="1:6" ht="12.75" customHeight="1" x14ac:dyDescent="0.3">
      <c r="A799" s="23"/>
      <c r="B799" s="20"/>
      <c r="C799" s="20"/>
      <c r="D799" s="20"/>
      <c r="E799" s="20"/>
      <c r="F799" s="20"/>
    </row>
    <row r="800" spans="1:6" ht="12.75" customHeight="1" x14ac:dyDescent="0.3">
      <c r="A800" s="23"/>
      <c r="B800" s="20"/>
      <c r="C800" s="20"/>
      <c r="D800" s="20"/>
      <c r="E800" s="20"/>
      <c r="F800" s="20"/>
    </row>
    <row r="801" spans="1:6" ht="12.75" customHeight="1" x14ac:dyDescent="0.3">
      <c r="A801" s="23"/>
      <c r="B801" s="20"/>
      <c r="C801" s="20"/>
      <c r="D801" s="20"/>
      <c r="E801" s="20"/>
      <c r="F801" s="20"/>
    </row>
    <row r="802" spans="1:6" ht="12.75" customHeight="1" x14ac:dyDescent="0.3">
      <c r="A802" s="23"/>
      <c r="B802" s="20"/>
      <c r="C802" s="20"/>
      <c r="D802" s="20"/>
      <c r="E802" s="20"/>
      <c r="F802" s="20"/>
    </row>
    <row r="803" spans="1:6" ht="12.75" customHeight="1" x14ac:dyDescent="0.3">
      <c r="A803" s="23"/>
      <c r="B803" s="20"/>
      <c r="C803" s="20"/>
      <c r="D803" s="20"/>
      <c r="E803" s="20"/>
      <c r="F803" s="20"/>
    </row>
    <row r="804" spans="1:6" ht="12.75" customHeight="1" x14ac:dyDescent="0.3">
      <c r="A804" s="23"/>
      <c r="B804" s="20"/>
      <c r="C804" s="20"/>
      <c r="D804" s="20"/>
      <c r="E804" s="20"/>
      <c r="F804" s="20"/>
    </row>
    <row r="805" spans="1:6" ht="12.75" customHeight="1" x14ac:dyDescent="0.3">
      <c r="A805" s="23"/>
      <c r="B805" s="20"/>
      <c r="C805" s="20"/>
      <c r="D805" s="20"/>
      <c r="E805" s="20"/>
      <c r="F805" s="20"/>
    </row>
    <row r="806" spans="1:6" ht="12.75" customHeight="1" x14ac:dyDescent="0.3">
      <c r="A806" s="23"/>
      <c r="B806" s="20"/>
      <c r="C806" s="20"/>
      <c r="D806" s="20"/>
      <c r="E806" s="20"/>
      <c r="F806" s="20"/>
    </row>
    <row r="807" spans="1:6" ht="12.75" customHeight="1" x14ac:dyDescent="0.3">
      <c r="A807" s="23"/>
      <c r="B807" s="20"/>
      <c r="C807" s="20"/>
      <c r="D807" s="20"/>
      <c r="E807" s="20"/>
      <c r="F807" s="20"/>
    </row>
    <row r="808" spans="1:6" ht="12.75" customHeight="1" x14ac:dyDescent="0.3">
      <c r="A808" s="23"/>
      <c r="B808" s="20"/>
      <c r="C808" s="20"/>
      <c r="D808" s="20"/>
      <c r="E808" s="20"/>
      <c r="F808" s="20"/>
    </row>
    <row r="809" spans="1:6" ht="12.75" customHeight="1" x14ac:dyDescent="0.3">
      <c r="A809" s="23"/>
      <c r="B809" s="20"/>
      <c r="C809" s="20"/>
      <c r="D809" s="20"/>
      <c r="E809" s="20"/>
      <c r="F809" s="20"/>
    </row>
    <row r="810" spans="1:6" ht="12.75" customHeight="1" x14ac:dyDescent="0.3">
      <c r="A810" s="23"/>
      <c r="B810" s="20"/>
      <c r="C810" s="20"/>
      <c r="D810" s="20"/>
      <c r="E810" s="20"/>
      <c r="F810" s="20"/>
    </row>
    <row r="811" spans="1:6" ht="12.75" customHeight="1" x14ac:dyDescent="0.3">
      <c r="A811" s="23"/>
      <c r="B811" s="20"/>
      <c r="C811" s="20"/>
      <c r="D811" s="20"/>
      <c r="E811" s="20"/>
      <c r="F811" s="20"/>
    </row>
    <row r="812" spans="1:6" ht="12.75" customHeight="1" x14ac:dyDescent="0.3">
      <c r="A812" s="23"/>
      <c r="B812" s="20"/>
      <c r="C812" s="20"/>
      <c r="D812" s="20"/>
      <c r="E812" s="20"/>
      <c r="F812" s="20"/>
    </row>
    <row r="813" spans="1:6" ht="12.75" customHeight="1" x14ac:dyDescent="0.3">
      <c r="A813" s="23"/>
      <c r="B813" s="20"/>
      <c r="C813" s="20"/>
      <c r="D813" s="20"/>
      <c r="E813" s="20"/>
      <c r="F813" s="20"/>
    </row>
    <row r="814" spans="1:6" ht="12.75" customHeight="1" x14ac:dyDescent="0.3">
      <c r="A814" s="23"/>
      <c r="B814" s="20"/>
      <c r="C814" s="20"/>
      <c r="D814" s="20"/>
      <c r="E814" s="20"/>
      <c r="F814" s="20"/>
    </row>
    <row r="815" spans="1:6" ht="12.75" customHeight="1" x14ac:dyDescent="0.3">
      <c r="A815" s="23"/>
      <c r="B815" s="20"/>
      <c r="C815" s="20"/>
      <c r="D815" s="20"/>
      <c r="E815" s="20"/>
      <c r="F815" s="20"/>
    </row>
    <row r="816" spans="1:6" ht="12.75" customHeight="1" x14ac:dyDescent="0.3">
      <c r="A816" s="23"/>
      <c r="B816" s="20"/>
      <c r="C816" s="20"/>
      <c r="D816" s="20"/>
      <c r="E816" s="20"/>
      <c r="F816" s="20"/>
    </row>
    <row r="817" spans="1:6" ht="12.75" customHeight="1" x14ac:dyDescent="0.3">
      <c r="A817" s="23"/>
      <c r="B817" s="20"/>
      <c r="C817" s="20"/>
      <c r="D817" s="20"/>
      <c r="E817" s="20"/>
      <c r="F817" s="20"/>
    </row>
    <row r="818" spans="1:6" ht="12.75" customHeight="1" x14ac:dyDescent="0.3">
      <c r="A818" s="23"/>
      <c r="B818" s="20"/>
      <c r="C818" s="20"/>
      <c r="D818" s="20"/>
      <c r="E818" s="20"/>
      <c r="F818" s="20"/>
    </row>
    <row r="819" spans="1:6" ht="12.75" customHeight="1" x14ac:dyDescent="0.3">
      <c r="A819" s="23"/>
      <c r="B819" s="20"/>
      <c r="C819" s="20"/>
      <c r="D819" s="20"/>
      <c r="E819" s="20"/>
      <c r="F819" s="20"/>
    </row>
    <row r="820" spans="1:6" ht="12.75" customHeight="1" x14ac:dyDescent="0.3">
      <c r="A820" s="23"/>
      <c r="B820" s="20"/>
      <c r="C820" s="20"/>
      <c r="D820" s="20"/>
      <c r="E820" s="20"/>
      <c r="F820" s="20"/>
    </row>
    <row r="821" spans="1:6" ht="12.75" customHeight="1" x14ac:dyDescent="0.3">
      <c r="A821" s="23"/>
      <c r="B821" s="20"/>
      <c r="C821" s="20"/>
      <c r="D821" s="20"/>
      <c r="E821" s="20"/>
      <c r="F821" s="20"/>
    </row>
    <row r="822" spans="1:6" ht="12.75" customHeight="1" x14ac:dyDescent="0.3">
      <c r="A822" s="23"/>
      <c r="B822" s="20"/>
      <c r="C822" s="20"/>
      <c r="D822" s="20"/>
      <c r="E822" s="20"/>
      <c r="F822" s="20"/>
    </row>
    <row r="823" spans="1:6" ht="12.75" customHeight="1" x14ac:dyDescent="0.3">
      <c r="A823" s="23"/>
      <c r="B823" s="20"/>
      <c r="C823" s="20"/>
      <c r="D823" s="20"/>
      <c r="E823" s="20"/>
      <c r="F823" s="20"/>
    </row>
    <row r="824" spans="1:6" ht="12.75" customHeight="1" x14ac:dyDescent="0.3">
      <c r="A824" s="23"/>
      <c r="B824" s="20"/>
      <c r="C824" s="20"/>
      <c r="D824" s="20"/>
      <c r="E824" s="20"/>
      <c r="F824" s="20"/>
    </row>
    <row r="825" spans="1:6" ht="12.75" customHeight="1" x14ac:dyDescent="0.3">
      <c r="A825" s="23"/>
      <c r="B825" s="20"/>
      <c r="C825" s="20"/>
      <c r="D825" s="20"/>
      <c r="E825" s="20"/>
      <c r="F825" s="20"/>
    </row>
    <row r="826" spans="1:6" ht="12.75" customHeight="1" x14ac:dyDescent="0.3">
      <c r="A826" s="23"/>
      <c r="B826" s="20"/>
      <c r="C826" s="20"/>
      <c r="D826" s="20"/>
      <c r="E826" s="20"/>
      <c r="F826" s="20"/>
    </row>
    <row r="827" spans="1:6" ht="12.75" customHeight="1" x14ac:dyDescent="0.3">
      <c r="A827" s="23"/>
      <c r="B827" s="20"/>
      <c r="C827" s="20"/>
      <c r="D827" s="20"/>
      <c r="E827" s="20"/>
      <c r="F827" s="20"/>
    </row>
    <row r="828" spans="1:6" ht="12.75" customHeight="1" x14ac:dyDescent="0.3">
      <c r="A828" s="23"/>
      <c r="B828" s="20"/>
      <c r="C828" s="20"/>
      <c r="D828" s="20"/>
      <c r="E828" s="20"/>
      <c r="F828" s="20"/>
    </row>
    <row r="829" spans="1:6" ht="12.75" customHeight="1" x14ac:dyDescent="0.3">
      <c r="A829" s="23"/>
      <c r="B829" s="20"/>
      <c r="C829" s="20"/>
      <c r="D829" s="20"/>
      <c r="E829" s="20"/>
      <c r="F829" s="20"/>
    </row>
    <row r="830" spans="1:6" ht="12.75" customHeight="1" x14ac:dyDescent="0.3">
      <c r="A830" s="23"/>
      <c r="B830" s="20"/>
      <c r="C830" s="20"/>
      <c r="D830" s="20"/>
      <c r="E830" s="20"/>
      <c r="F830" s="20"/>
    </row>
    <row r="831" spans="1:6" ht="12.75" customHeight="1" x14ac:dyDescent="0.3">
      <c r="A831" s="23"/>
      <c r="B831" s="20"/>
      <c r="C831" s="20"/>
      <c r="D831" s="20"/>
      <c r="E831" s="20"/>
      <c r="F831" s="20"/>
    </row>
    <row r="832" spans="1:6" ht="12.75" customHeight="1" x14ac:dyDescent="0.3">
      <c r="A832" s="23"/>
      <c r="B832" s="20"/>
      <c r="C832" s="20"/>
      <c r="D832" s="20"/>
      <c r="E832" s="20"/>
      <c r="F832" s="20"/>
    </row>
    <row r="833" spans="1:6" ht="12.75" customHeight="1" x14ac:dyDescent="0.3">
      <c r="A833" s="23"/>
      <c r="B833" s="20"/>
      <c r="C833" s="20"/>
      <c r="D833" s="20"/>
      <c r="E833" s="20"/>
      <c r="F833" s="20"/>
    </row>
    <row r="834" spans="1:6" ht="12.75" customHeight="1" x14ac:dyDescent="0.3">
      <c r="A834" s="23"/>
      <c r="B834" s="20"/>
      <c r="C834" s="20"/>
      <c r="D834" s="20"/>
      <c r="E834" s="20"/>
      <c r="F834" s="20"/>
    </row>
    <row r="835" spans="1:6" ht="12.75" customHeight="1" x14ac:dyDescent="0.3">
      <c r="A835" s="23"/>
      <c r="B835" s="20"/>
      <c r="C835" s="20"/>
      <c r="D835" s="20"/>
      <c r="E835" s="20"/>
      <c r="F835" s="20"/>
    </row>
    <row r="836" spans="1:6" ht="12.75" customHeight="1" x14ac:dyDescent="0.3">
      <c r="A836" s="23"/>
      <c r="B836" s="20"/>
      <c r="C836" s="20"/>
      <c r="D836" s="20"/>
      <c r="E836" s="20"/>
      <c r="F836" s="20"/>
    </row>
    <row r="837" spans="1:6" ht="12.75" customHeight="1" x14ac:dyDescent="0.3">
      <c r="A837" s="23"/>
      <c r="B837" s="20"/>
      <c r="C837" s="20"/>
      <c r="D837" s="20"/>
      <c r="E837" s="20"/>
      <c r="F837" s="20"/>
    </row>
    <row r="838" spans="1:6" ht="12.75" customHeight="1" x14ac:dyDescent="0.3">
      <c r="A838" s="23"/>
      <c r="B838" s="20"/>
      <c r="C838" s="20"/>
      <c r="D838" s="20"/>
      <c r="E838" s="20"/>
      <c r="F838" s="20"/>
    </row>
    <row r="839" spans="1:6" ht="12.75" customHeight="1" x14ac:dyDescent="0.3">
      <c r="A839" s="23"/>
      <c r="B839" s="20"/>
      <c r="C839" s="20"/>
      <c r="D839" s="20"/>
      <c r="E839" s="20"/>
      <c r="F839" s="20"/>
    </row>
    <row r="840" spans="1:6" ht="12.75" customHeight="1" x14ac:dyDescent="0.3">
      <c r="A840" s="23"/>
      <c r="B840" s="20"/>
      <c r="C840" s="20"/>
      <c r="D840" s="20"/>
      <c r="E840" s="20"/>
      <c r="F840" s="20"/>
    </row>
    <row r="841" spans="1:6" ht="12.75" customHeight="1" x14ac:dyDescent="0.3">
      <c r="A841" s="23"/>
      <c r="B841" s="20"/>
      <c r="C841" s="20"/>
      <c r="D841" s="20"/>
      <c r="E841" s="20"/>
      <c r="F841" s="20"/>
    </row>
    <row r="842" spans="1:6" ht="12.75" customHeight="1" x14ac:dyDescent="0.3">
      <c r="A842" s="23"/>
      <c r="B842" s="20"/>
      <c r="C842" s="20"/>
      <c r="D842" s="20"/>
      <c r="E842" s="20"/>
      <c r="F842" s="20"/>
    </row>
    <row r="843" spans="1:6" ht="12.75" customHeight="1" x14ac:dyDescent="0.3">
      <c r="A843" s="23"/>
      <c r="B843" s="20"/>
      <c r="C843" s="20"/>
      <c r="D843" s="20"/>
      <c r="E843" s="20"/>
      <c r="F843" s="20"/>
    </row>
    <row r="844" spans="1:6" ht="12.75" customHeight="1" x14ac:dyDescent="0.3">
      <c r="A844" s="23"/>
      <c r="B844" s="20"/>
      <c r="C844" s="20"/>
      <c r="D844" s="20"/>
      <c r="E844" s="20"/>
      <c r="F844" s="20"/>
    </row>
    <row r="845" spans="1:6" ht="12.75" customHeight="1" x14ac:dyDescent="0.3">
      <c r="A845" s="23"/>
      <c r="B845" s="20"/>
      <c r="C845" s="20"/>
      <c r="D845" s="20"/>
      <c r="E845" s="20"/>
      <c r="F845" s="20"/>
    </row>
    <row r="846" spans="1:6" ht="12.75" customHeight="1" x14ac:dyDescent="0.3">
      <c r="A846" s="23"/>
      <c r="B846" s="20"/>
      <c r="C846" s="20"/>
      <c r="D846" s="20"/>
      <c r="E846" s="20"/>
      <c r="F846" s="20"/>
    </row>
    <row r="847" spans="1:6" ht="12.75" customHeight="1" x14ac:dyDescent="0.3">
      <c r="A847" s="23"/>
      <c r="B847" s="20"/>
      <c r="C847" s="20"/>
      <c r="D847" s="20"/>
      <c r="E847" s="20"/>
      <c r="F847" s="20"/>
    </row>
    <row r="848" spans="1:6" ht="12.75" customHeight="1" x14ac:dyDescent="0.3">
      <c r="A848" s="23"/>
      <c r="B848" s="20"/>
      <c r="C848" s="20"/>
      <c r="D848" s="20"/>
      <c r="E848" s="20"/>
      <c r="F848" s="20"/>
    </row>
    <row r="849" spans="1:6" ht="12.75" customHeight="1" x14ac:dyDescent="0.3">
      <c r="A849" s="23"/>
      <c r="B849" s="20"/>
      <c r="C849" s="20"/>
      <c r="D849" s="20"/>
      <c r="E849" s="20"/>
      <c r="F849" s="20"/>
    </row>
    <row r="850" spans="1:6" ht="12.75" customHeight="1" x14ac:dyDescent="0.3">
      <c r="A850" s="23"/>
      <c r="B850" s="20"/>
      <c r="C850" s="20"/>
      <c r="D850" s="20"/>
      <c r="E850" s="20"/>
      <c r="F850" s="20"/>
    </row>
    <row r="851" spans="1:6" ht="12.75" customHeight="1" x14ac:dyDescent="0.3">
      <c r="A851" s="23"/>
      <c r="B851" s="20"/>
      <c r="C851" s="20"/>
      <c r="D851" s="20"/>
      <c r="E851" s="20"/>
      <c r="F851" s="20"/>
    </row>
    <row r="852" spans="1:6" ht="12.75" customHeight="1" x14ac:dyDescent="0.3">
      <c r="A852" s="23"/>
      <c r="B852" s="20"/>
      <c r="C852" s="20"/>
      <c r="D852" s="20"/>
      <c r="E852" s="20"/>
      <c r="F852" s="20"/>
    </row>
    <row r="853" spans="1:6" ht="12.75" customHeight="1" x14ac:dyDescent="0.3">
      <c r="A853" s="23"/>
      <c r="B853" s="20"/>
      <c r="C853" s="20"/>
      <c r="D853" s="20"/>
      <c r="E853" s="20"/>
      <c r="F853" s="20"/>
    </row>
    <row r="854" spans="1:6" ht="12.75" customHeight="1" x14ac:dyDescent="0.3">
      <c r="A854" s="23"/>
      <c r="B854" s="20"/>
      <c r="C854" s="20"/>
      <c r="D854" s="20"/>
      <c r="E854" s="20"/>
      <c r="F854" s="20"/>
    </row>
    <row r="855" spans="1:6" ht="12.75" customHeight="1" x14ac:dyDescent="0.3">
      <c r="A855" s="23"/>
      <c r="B855" s="20"/>
      <c r="C855" s="20"/>
      <c r="D855" s="20"/>
      <c r="E855" s="20"/>
      <c r="F855" s="20"/>
    </row>
    <row r="856" spans="1:6" ht="12.75" customHeight="1" x14ac:dyDescent="0.3">
      <c r="A856" s="23"/>
      <c r="B856" s="20"/>
      <c r="C856" s="20"/>
      <c r="D856" s="20"/>
      <c r="E856" s="20"/>
      <c r="F856" s="20"/>
    </row>
    <row r="857" spans="1:6" ht="12.75" customHeight="1" x14ac:dyDescent="0.3">
      <c r="A857" s="23"/>
      <c r="B857" s="20"/>
      <c r="C857" s="20"/>
      <c r="D857" s="20"/>
      <c r="E857" s="20"/>
      <c r="F857" s="20"/>
    </row>
    <row r="858" spans="1:6" ht="12.75" customHeight="1" x14ac:dyDescent="0.3">
      <c r="A858" s="23"/>
      <c r="B858" s="20"/>
      <c r="C858" s="20"/>
      <c r="D858" s="20"/>
      <c r="E858" s="20"/>
      <c r="F858" s="20"/>
    </row>
    <row r="859" spans="1:6" ht="12.75" customHeight="1" x14ac:dyDescent="0.3">
      <c r="A859" s="23"/>
      <c r="B859" s="20"/>
      <c r="C859" s="20"/>
      <c r="D859" s="20"/>
      <c r="E859" s="20"/>
      <c r="F859" s="20"/>
    </row>
    <row r="860" spans="1:6" ht="12.75" customHeight="1" x14ac:dyDescent="0.3">
      <c r="A860" s="23"/>
      <c r="B860" s="20"/>
      <c r="C860" s="20"/>
      <c r="D860" s="20"/>
      <c r="E860" s="20"/>
      <c r="F860" s="20"/>
    </row>
    <row r="861" spans="1:6" ht="12.75" customHeight="1" x14ac:dyDescent="0.3">
      <c r="A861" s="23"/>
      <c r="B861" s="20"/>
      <c r="C861" s="20"/>
      <c r="D861" s="20"/>
      <c r="E861" s="20"/>
      <c r="F861" s="20"/>
    </row>
    <row r="862" spans="1:6" ht="12.75" customHeight="1" x14ac:dyDescent="0.3">
      <c r="A862" s="23"/>
      <c r="B862" s="20"/>
      <c r="C862" s="20"/>
      <c r="D862" s="20"/>
      <c r="E862" s="20"/>
      <c r="F862" s="20"/>
    </row>
    <row r="863" spans="1:6" ht="12.75" customHeight="1" x14ac:dyDescent="0.3">
      <c r="A863" s="23"/>
      <c r="B863" s="20"/>
      <c r="C863" s="20"/>
      <c r="D863" s="20"/>
      <c r="E863" s="20"/>
      <c r="F863" s="20"/>
    </row>
    <row r="864" spans="1:6" ht="12.75" customHeight="1" x14ac:dyDescent="0.3">
      <c r="A864" s="23"/>
      <c r="B864" s="20"/>
      <c r="C864" s="20"/>
      <c r="D864" s="20"/>
      <c r="E864" s="20"/>
      <c r="F864" s="20"/>
    </row>
    <row r="865" spans="1:6" ht="12.75" customHeight="1" x14ac:dyDescent="0.3">
      <c r="A865" s="23"/>
      <c r="B865" s="20"/>
      <c r="C865" s="20"/>
      <c r="D865" s="20"/>
      <c r="E865" s="20"/>
      <c r="F865" s="20"/>
    </row>
    <row r="866" spans="1:6" ht="12.75" customHeight="1" x14ac:dyDescent="0.3">
      <c r="A866" s="23"/>
      <c r="B866" s="20"/>
      <c r="C866" s="20"/>
      <c r="D866" s="20"/>
      <c r="E866" s="20"/>
      <c r="F866" s="20"/>
    </row>
    <row r="867" spans="1:6" ht="12.75" customHeight="1" x14ac:dyDescent="0.3">
      <c r="A867" s="23"/>
      <c r="B867" s="20"/>
      <c r="C867" s="20"/>
      <c r="D867" s="20"/>
      <c r="E867" s="20"/>
      <c r="F867" s="20"/>
    </row>
    <row r="868" spans="1:6" ht="12.75" customHeight="1" x14ac:dyDescent="0.3">
      <c r="A868" s="23"/>
      <c r="B868" s="20"/>
      <c r="C868" s="20"/>
      <c r="D868" s="20"/>
      <c r="E868" s="20"/>
      <c r="F868" s="20"/>
    </row>
    <row r="869" spans="1:6" ht="12.75" customHeight="1" x14ac:dyDescent="0.3">
      <c r="A869" s="23"/>
      <c r="B869" s="20"/>
      <c r="C869" s="20"/>
      <c r="D869" s="20"/>
      <c r="E869" s="20"/>
      <c r="F869" s="20"/>
    </row>
    <row r="870" spans="1:6" ht="12.75" customHeight="1" x14ac:dyDescent="0.3">
      <c r="A870" s="23"/>
      <c r="B870" s="20"/>
      <c r="C870" s="20"/>
      <c r="D870" s="20"/>
      <c r="E870" s="20"/>
      <c r="F870" s="20"/>
    </row>
    <row r="871" spans="1:6" ht="12.75" customHeight="1" x14ac:dyDescent="0.3">
      <c r="A871" s="23"/>
      <c r="B871" s="20"/>
      <c r="C871" s="20"/>
      <c r="D871" s="20"/>
      <c r="E871" s="20"/>
      <c r="F871" s="20"/>
    </row>
    <row r="872" spans="1:6" ht="12.75" customHeight="1" x14ac:dyDescent="0.3">
      <c r="A872" s="23"/>
      <c r="B872" s="20"/>
      <c r="C872" s="20"/>
      <c r="D872" s="20"/>
      <c r="E872" s="20"/>
      <c r="F872" s="20"/>
    </row>
    <row r="873" spans="1:6" ht="12.75" customHeight="1" x14ac:dyDescent="0.3">
      <c r="A873" s="23"/>
      <c r="B873" s="20"/>
      <c r="C873" s="20"/>
      <c r="D873" s="20"/>
      <c r="E873" s="20"/>
      <c r="F873" s="20"/>
    </row>
    <row r="874" spans="1:6" ht="12.75" customHeight="1" x14ac:dyDescent="0.3">
      <c r="A874" s="23"/>
      <c r="B874" s="20"/>
      <c r="C874" s="20"/>
      <c r="D874" s="20"/>
      <c r="E874" s="20"/>
      <c r="F874" s="20"/>
    </row>
    <row r="875" spans="1:6" ht="12.75" customHeight="1" x14ac:dyDescent="0.3">
      <c r="A875" s="23"/>
      <c r="B875" s="20"/>
      <c r="C875" s="20"/>
      <c r="D875" s="20"/>
      <c r="E875" s="20"/>
      <c r="F875" s="20"/>
    </row>
    <row r="876" spans="1:6" ht="12.75" customHeight="1" x14ac:dyDescent="0.3">
      <c r="A876" s="23"/>
      <c r="B876" s="20"/>
      <c r="C876" s="20"/>
      <c r="D876" s="20"/>
      <c r="E876" s="20"/>
      <c r="F876" s="20"/>
    </row>
    <row r="877" spans="1:6" ht="12.75" customHeight="1" x14ac:dyDescent="0.3">
      <c r="A877" s="23"/>
      <c r="B877" s="20"/>
      <c r="C877" s="20"/>
      <c r="D877" s="20"/>
      <c r="E877" s="20"/>
      <c r="F877" s="20"/>
    </row>
    <row r="878" spans="1:6" ht="12.75" customHeight="1" x14ac:dyDescent="0.3">
      <c r="A878" s="23"/>
      <c r="B878" s="20"/>
      <c r="C878" s="20"/>
      <c r="D878" s="20"/>
      <c r="E878" s="20"/>
      <c r="F878" s="20"/>
    </row>
    <row r="879" spans="1:6" ht="12.75" customHeight="1" x14ac:dyDescent="0.3">
      <c r="A879" s="23"/>
      <c r="B879" s="20"/>
      <c r="C879" s="20"/>
      <c r="D879" s="20"/>
      <c r="E879" s="20"/>
      <c r="F879" s="20"/>
    </row>
    <row r="880" spans="1:6" ht="12.75" customHeight="1" x14ac:dyDescent="0.3">
      <c r="A880" s="23"/>
      <c r="B880" s="20"/>
      <c r="C880" s="20"/>
      <c r="D880" s="20"/>
      <c r="E880" s="20"/>
      <c r="F880" s="20"/>
    </row>
    <row r="881" spans="1:6" ht="12.75" customHeight="1" x14ac:dyDescent="0.3">
      <c r="A881" s="23"/>
      <c r="B881" s="20"/>
      <c r="C881" s="20"/>
      <c r="D881" s="20"/>
      <c r="E881" s="20"/>
      <c r="F881" s="20"/>
    </row>
    <row r="882" spans="1:6" ht="12.75" customHeight="1" x14ac:dyDescent="0.3">
      <c r="A882" s="23"/>
      <c r="B882" s="20"/>
      <c r="C882" s="20"/>
      <c r="D882" s="20"/>
      <c r="E882" s="20"/>
      <c r="F882" s="20"/>
    </row>
    <row r="883" spans="1:6" ht="12.75" customHeight="1" x14ac:dyDescent="0.3">
      <c r="A883" s="23"/>
      <c r="B883" s="20"/>
      <c r="C883" s="20"/>
      <c r="D883" s="20"/>
      <c r="E883" s="20"/>
      <c r="F883" s="20"/>
    </row>
    <row r="884" spans="1:6" ht="12.75" customHeight="1" x14ac:dyDescent="0.3">
      <c r="A884" s="23"/>
      <c r="B884" s="20"/>
      <c r="C884" s="20"/>
      <c r="D884" s="20"/>
      <c r="E884" s="20"/>
      <c r="F884" s="20"/>
    </row>
    <row r="885" spans="1:6" ht="12.75" customHeight="1" x14ac:dyDescent="0.3">
      <c r="A885" s="23"/>
      <c r="B885" s="20"/>
      <c r="C885" s="20"/>
      <c r="D885" s="20"/>
      <c r="E885" s="20"/>
      <c r="F885" s="20"/>
    </row>
    <row r="886" spans="1:6" ht="12.75" customHeight="1" x14ac:dyDescent="0.3">
      <c r="A886" s="23"/>
      <c r="B886" s="20"/>
      <c r="C886" s="20"/>
      <c r="D886" s="20"/>
      <c r="E886" s="20"/>
      <c r="F886" s="20"/>
    </row>
    <row r="887" spans="1:6" ht="12.75" customHeight="1" x14ac:dyDescent="0.3">
      <c r="A887" s="23"/>
      <c r="B887" s="20"/>
      <c r="C887" s="20"/>
      <c r="D887" s="20"/>
      <c r="E887" s="20"/>
      <c r="F887" s="20"/>
    </row>
    <row r="888" spans="1:6" ht="12.75" customHeight="1" x14ac:dyDescent="0.3">
      <c r="A888" s="23"/>
      <c r="B888" s="20"/>
      <c r="C888" s="20"/>
      <c r="D888" s="20"/>
      <c r="E888" s="20"/>
      <c r="F888" s="20"/>
    </row>
    <row r="889" spans="1:6" ht="12.75" customHeight="1" x14ac:dyDescent="0.3">
      <c r="A889" s="23"/>
      <c r="B889" s="20"/>
      <c r="C889" s="20"/>
      <c r="D889" s="20"/>
      <c r="E889" s="20"/>
      <c r="F889" s="20"/>
    </row>
    <row r="890" spans="1:6" ht="12.75" customHeight="1" x14ac:dyDescent="0.3">
      <c r="A890" s="23"/>
      <c r="B890" s="20"/>
      <c r="C890" s="20"/>
      <c r="D890" s="20"/>
      <c r="E890" s="20"/>
      <c r="F890" s="20"/>
    </row>
    <row r="891" spans="1:6" ht="12.75" customHeight="1" x14ac:dyDescent="0.3">
      <c r="A891" s="23"/>
      <c r="B891" s="20"/>
      <c r="C891" s="20"/>
      <c r="D891" s="20"/>
      <c r="E891" s="20"/>
      <c r="F891" s="20"/>
    </row>
    <row r="892" spans="1:6" ht="12.75" customHeight="1" x14ac:dyDescent="0.3">
      <c r="A892" s="23"/>
      <c r="B892" s="20"/>
      <c r="C892" s="20"/>
      <c r="D892" s="20"/>
      <c r="E892" s="20"/>
      <c r="F892" s="20"/>
    </row>
    <row r="893" spans="1:6" ht="12.75" customHeight="1" x14ac:dyDescent="0.3">
      <c r="A893" s="23"/>
      <c r="B893" s="20"/>
      <c r="C893" s="20"/>
      <c r="D893" s="20"/>
      <c r="E893" s="20"/>
      <c r="F893" s="20"/>
    </row>
    <row r="894" spans="1:6" ht="12.75" customHeight="1" x14ac:dyDescent="0.3">
      <c r="A894" s="23"/>
      <c r="B894" s="20"/>
      <c r="C894" s="20"/>
      <c r="D894" s="20"/>
      <c r="E894" s="20"/>
      <c r="F894" s="20"/>
    </row>
    <row r="895" spans="1:6" ht="12.75" customHeight="1" x14ac:dyDescent="0.3">
      <c r="A895" s="23"/>
      <c r="B895" s="20"/>
      <c r="C895" s="20"/>
      <c r="D895" s="20"/>
      <c r="E895" s="20"/>
      <c r="F895" s="20"/>
    </row>
    <row r="896" spans="1:6" ht="12.75" customHeight="1" x14ac:dyDescent="0.3">
      <c r="A896" s="23"/>
      <c r="B896" s="20"/>
      <c r="C896" s="20"/>
      <c r="D896" s="20"/>
      <c r="E896" s="20"/>
      <c r="F896" s="20"/>
    </row>
    <row r="897" spans="1:6" ht="12.75" customHeight="1" x14ac:dyDescent="0.3">
      <c r="A897" s="23"/>
      <c r="B897" s="20"/>
      <c r="C897" s="20"/>
      <c r="D897" s="20"/>
      <c r="E897" s="20"/>
      <c r="F897" s="20"/>
    </row>
    <row r="898" spans="1:6" ht="12.75" customHeight="1" x14ac:dyDescent="0.3">
      <c r="A898" s="23"/>
      <c r="B898" s="20"/>
      <c r="C898" s="20"/>
      <c r="D898" s="20"/>
      <c r="E898" s="20"/>
      <c r="F898" s="20"/>
    </row>
    <row r="899" spans="1:6" ht="12.75" customHeight="1" x14ac:dyDescent="0.3">
      <c r="A899" s="23"/>
      <c r="B899" s="20"/>
      <c r="C899" s="20"/>
      <c r="D899" s="20"/>
      <c r="E899" s="20"/>
      <c r="F899" s="20"/>
    </row>
    <row r="900" spans="1:6" ht="12.75" customHeight="1" x14ac:dyDescent="0.3">
      <c r="A900" s="23"/>
      <c r="B900" s="20"/>
      <c r="C900" s="20"/>
      <c r="D900" s="20"/>
      <c r="E900" s="20"/>
      <c r="F900" s="20"/>
    </row>
    <row r="901" spans="1:6" ht="12.75" customHeight="1" x14ac:dyDescent="0.3">
      <c r="A901" s="23"/>
      <c r="B901" s="20"/>
      <c r="C901" s="20"/>
      <c r="D901" s="20"/>
      <c r="E901" s="20"/>
      <c r="F901" s="20"/>
    </row>
    <row r="902" spans="1:6" ht="12.75" customHeight="1" x14ac:dyDescent="0.3">
      <c r="A902" s="23"/>
      <c r="B902" s="20"/>
      <c r="C902" s="20"/>
      <c r="D902" s="20"/>
      <c r="E902" s="20"/>
      <c r="F902" s="20"/>
    </row>
    <row r="903" spans="1:6" ht="12.75" customHeight="1" x14ac:dyDescent="0.3">
      <c r="A903" s="23"/>
      <c r="B903" s="20"/>
      <c r="C903" s="20"/>
      <c r="D903" s="20"/>
      <c r="E903" s="20"/>
      <c r="F903" s="20"/>
    </row>
    <row r="904" spans="1:6" ht="12.75" customHeight="1" x14ac:dyDescent="0.3">
      <c r="A904" s="23"/>
      <c r="B904" s="20"/>
      <c r="C904" s="20"/>
      <c r="D904" s="20"/>
      <c r="E904" s="20"/>
      <c r="F904" s="20"/>
    </row>
    <row r="905" spans="1:6" ht="12.75" customHeight="1" x14ac:dyDescent="0.3">
      <c r="A905" s="23"/>
      <c r="B905" s="20"/>
      <c r="C905" s="20"/>
      <c r="D905" s="20"/>
      <c r="E905" s="20"/>
      <c r="F905" s="20"/>
    </row>
    <row r="906" spans="1:6" ht="12.75" customHeight="1" x14ac:dyDescent="0.3">
      <c r="A906" s="23"/>
      <c r="B906" s="20"/>
      <c r="C906" s="20"/>
      <c r="D906" s="20"/>
      <c r="E906" s="20"/>
      <c r="F906" s="20"/>
    </row>
    <row r="907" spans="1:6" ht="12.75" customHeight="1" x14ac:dyDescent="0.3">
      <c r="A907" s="23"/>
      <c r="B907" s="20"/>
      <c r="C907" s="20"/>
      <c r="D907" s="20"/>
      <c r="E907" s="20"/>
      <c r="F907" s="20"/>
    </row>
    <row r="908" spans="1:6" ht="12.75" customHeight="1" x14ac:dyDescent="0.3">
      <c r="A908" s="23"/>
      <c r="B908" s="20"/>
      <c r="C908" s="20"/>
      <c r="D908" s="20"/>
      <c r="E908" s="20"/>
      <c r="F908" s="20"/>
    </row>
    <row r="909" spans="1:6" ht="12.75" customHeight="1" x14ac:dyDescent="0.3">
      <c r="A909" s="23"/>
      <c r="B909" s="20"/>
      <c r="C909" s="20"/>
      <c r="D909" s="20"/>
      <c r="E909" s="20"/>
      <c r="F909" s="20"/>
    </row>
    <row r="910" spans="1:6" ht="12.75" customHeight="1" x14ac:dyDescent="0.3">
      <c r="A910" s="23"/>
      <c r="B910" s="20"/>
      <c r="C910" s="20"/>
      <c r="D910" s="20"/>
      <c r="E910" s="20"/>
      <c r="F910" s="20"/>
    </row>
    <row r="911" spans="1:6" ht="12.75" customHeight="1" x14ac:dyDescent="0.3">
      <c r="A911" s="23"/>
      <c r="B911" s="20"/>
      <c r="C911" s="20"/>
      <c r="D911" s="20"/>
      <c r="E911" s="20"/>
      <c r="F911" s="20"/>
    </row>
    <row r="912" spans="1:6" ht="12.75" customHeight="1" x14ac:dyDescent="0.3">
      <c r="A912" s="23"/>
      <c r="B912" s="20"/>
      <c r="C912" s="20"/>
      <c r="D912" s="20"/>
      <c r="E912" s="20"/>
      <c r="F912" s="20"/>
    </row>
    <row r="913" spans="1:6" ht="12.75" customHeight="1" x14ac:dyDescent="0.3">
      <c r="A913" s="23"/>
      <c r="B913" s="20"/>
      <c r="C913" s="20"/>
      <c r="D913" s="20"/>
      <c r="E913" s="20"/>
      <c r="F913" s="20"/>
    </row>
    <row r="914" spans="1:6" ht="12.75" customHeight="1" x14ac:dyDescent="0.3">
      <c r="A914" s="23"/>
      <c r="B914" s="20"/>
      <c r="C914" s="20"/>
      <c r="D914" s="20"/>
      <c r="E914" s="20"/>
      <c r="F914" s="20"/>
    </row>
    <row r="915" spans="1:6" ht="12.75" customHeight="1" x14ac:dyDescent="0.3">
      <c r="A915" s="23"/>
      <c r="B915" s="20"/>
      <c r="C915" s="20"/>
      <c r="D915" s="20"/>
      <c r="E915" s="20"/>
      <c r="F915" s="20"/>
    </row>
    <row r="916" spans="1:6" ht="12.75" customHeight="1" x14ac:dyDescent="0.3">
      <c r="A916" s="23"/>
      <c r="B916" s="20"/>
      <c r="C916" s="20"/>
      <c r="D916" s="20"/>
      <c r="E916" s="20"/>
      <c r="F916" s="20"/>
    </row>
    <row r="917" spans="1:6" ht="12.75" customHeight="1" x14ac:dyDescent="0.3">
      <c r="A917" s="23"/>
      <c r="B917" s="20"/>
      <c r="C917" s="20"/>
      <c r="D917" s="20"/>
      <c r="E917" s="20"/>
      <c r="F917" s="20"/>
    </row>
    <row r="918" spans="1:6" ht="12.75" customHeight="1" x14ac:dyDescent="0.3">
      <c r="A918" s="23"/>
      <c r="B918" s="20"/>
      <c r="C918" s="20"/>
      <c r="D918" s="20"/>
      <c r="E918" s="20"/>
      <c r="F918" s="20"/>
    </row>
    <row r="919" spans="1:6" ht="12.75" customHeight="1" x14ac:dyDescent="0.3">
      <c r="A919" s="23"/>
      <c r="B919" s="20"/>
      <c r="C919" s="20"/>
      <c r="D919" s="20"/>
      <c r="E919" s="20"/>
      <c r="F919" s="20"/>
    </row>
    <row r="920" spans="1:6" ht="12.75" customHeight="1" x14ac:dyDescent="0.3">
      <c r="A920" s="23"/>
      <c r="B920" s="20"/>
      <c r="C920" s="20"/>
      <c r="D920" s="20"/>
      <c r="E920" s="20"/>
      <c r="F920" s="20"/>
    </row>
    <row r="921" spans="1:6" ht="12.75" customHeight="1" x14ac:dyDescent="0.3">
      <c r="A921" s="23"/>
      <c r="B921" s="20"/>
      <c r="C921" s="20"/>
      <c r="D921" s="20"/>
      <c r="E921" s="20"/>
      <c r="F921" s="20"/>
    </row>
    <row r="922" spans="1:6" ht="12.75" customHeight="1" x14ac:dyDescent="0.3">
      <c r="A922" s="23"/>
      <c r="B922" s="20"/>
      <c r="C922" s="20"/>
      <c r="D922" s="20"/>
      <c r="E922" s="20"/>
      <c r="F922" s="20"/>
    </row>
    <row r="923" spans="1:6" ht="12.75" customHeight="1" x14ac:dyDescent="0.3">
      <c r="A923" s="23"/>
      <c r="B923" s="20"/>
      <c r="C923" s="20"/>
      <c r="D923" s="20"/>
      <c r="E923" s="20"/>
      <c r="F923" s="20"/>
    </row>
    <row r="924" spans="1:6" ht="12.75" customHeight="1" x14ac:dyDescent="0.3">
      <c r="A924" s="23"/>
      <c r="B924" s="20"/>
      <c r="C924" s="20"/>
      <c r="D924" s="20"/>
      <c r="E924" s="20"/>
      <c r="F924" s="20"/>
    </row>
    <row r="925" spans="1:6" ht="12.75" customHeight="1" x14ac:dyDescent="0.3">
      <c r="A925" s="23"/>
      <c r="B925" s="20"/>
      <c r="C925" s="20"/>
      <c r="D925" s="20"/>
      <c r="E925" s="20"/>
      <c r="F925" s="20"/>
    </row>
    <row r="926" spans="1:6" ht="12.75" customHeight="1" x14ac:dyDescent="0.3">
      <c r="A926" s="23"/>
      <c r="B926" s="20"/>
      <c r="C926" s="20"/>
      <c r="D926" s="20"/>
      <c r="E926" s="20"/>
      <c r="F926" s="20"/>
    </row>
    <row r="927" spans="1:6" ht="12.75" customHeight="1" x14ac:dyDescent="0.3">
      <c r="A927" s="23"/>
      <c r="B927" s="20"/>
      <c r="C927" s="20"/>
      <c r="D927" s="20"/>
      <c r="E927" s="20"/>
      <c r="F927" s="20"/>
    </row>
    <row r="928" spans="1:6" ht="12.75" customHeight="1" x14ac:dyDescent="0.3">
      <c r="A928" s="23"/>
      <c r="B928" s="20"/>
      <c r="C928" s="20"/>
      <c r="D928" s="20"/>
      <c r="E928" s="20"/>
      <c r="F928" s="20"/>
    </row>
    <row r="929" spans="1:6" ht="12.75" customHeight="1" x14ac:dyDescent="0.3">
      <c r="A929" s="23"/>
      <c r="B929" s="20"/>
      <c r="C929" s="20"/>
      <c r="D929" s="20"/>
      <c r="E929" s="20"/>
      <c r="F929" s="20"/>
    </row>
    <row r="930" spans="1:6" ht="12.75" customHeight="1" x14ac:dyDescent="0.3">
      <c r="A930" s="23"/>
      <c r="B930" s="20"/>
      <c r="C930" s="20"/>
      <c r="D930" s="20"/>
      <c r="E930" s="20"/>
      <c r="F930" s="20"/>
    </row>
    <row r="931" spans="1:6" ht="12.75" customHeight="1" x14ac:dyDescent="0.3">
      <c r="A931" s="23"/>
      <c r="B931" s="20"/>
      <c r="C931" s="20"/>
      <c r="D931" s="20"/>
      <c r="E931" s="20"/>
      <c r="F931" s="20"/>
    </row>
    <row r="932" spans="1:6" ht="12.75" customHeight="1" x14ac:dyDescent="0.3">
      <c r="A932" s="23"/>
      <c r="B932" s="20"/>
      <c r="C932" s="20"/>
      <c r="D932" s="20"/>
      <c r="E932" s="20"/>
      <c r="F932" s="20"/>
    </row>
    <row r="933" spans="1:6" ht="12.75" customHeight="1" x14ac:dyDescent="0.3">
      <c r="A933" s="23"/>
      <c r="B933" s="20"/>
      <c r="C933" s="20"/>
      <c r="D933" s="20"/>
      <c r="E933" s="20"/>
      <c r="F933" s="20"/>
    </row>
    <row r="934" spans="1:6" ht="12.75" customHeight="1" x14ac:dyDescent="0.3">
      <c r="A934" s="23"/>
      <c r="B934" s="20"/>
      <c r="C934" s="20"/>
      <c r="D934" s="20"/>
      <c r="E934" s="20"/>
      <c r="F934" s="20"/>
    </row>
    <row r="935" spans="1:6" ht="12.75" customHeight="1" x14ac:dyDescent="0.3">
      <c r="A935" s="23"/>
      <c r="B935" s="20"/>
      <c r="C935" s="20"/>
      <c r="D935" s="20"/>
      <c r="E935" s="20"/>
      <c r="F935" s="20"/>
    </row>
    <row r="936" spans="1:6" ht="12.75" customHeight="1" x14ac:dyDescent="0.3">
      <c r="A936" s="23"/>
      <c r="B936" s="20"/>
      <c r="C936" s="20"/>
      <c r="D936" s="20"/>
      <c r="E936" s="20"/>
      <c r="F936" s="20"/>
    </row>
    <row r="937" spans="1:6" ht="12.75" customHeight="1" x14ac:dyDescent="0.3">
      <c r="A937" s="23"/>
      <c r="B937" s="20"/>
      <c r="C937" s="20"/>
      <c r="D937" s="20"/>
      <c r="E937" s="20"/>
      <c r="F937" s="20"/>
    </row>
    <row r="938" spans="1:6" ht="12.75" customHeight="1" x14ac:dyDescent="0.3">
      <c r="A938" s="23"/>
      <c r="B938" s="20"/>
      <c r="C938" s="20"/>
      <c r="D938" s="20"/>
      <c r="E938" s="20"/>
      <c r="F938" s="20"/>
    </row>
    <row r="939" spans="1:6" ht="12.75" customHeight="1" x14ac:dyDescent="0.3">
      <c r="A939" s="23"/>
      <c r="B939" s="20"/>
      <c r="C939" s="20"/>
      <c r="D939" s="20"/>
      <c r="E939" s="20"/>
      <c r="F939" s="20"/>
    </row>
    <row r="940" spans="1:6" ht="12.75" customHeight="1" x14ac:dyDescent="0.3">
      <c r="A940" s="23"/>
      <c r="B940" s="20"/>
      <c r="C940" s="20"/>
      <c r="D940" s="20"/>
      <c r="E940" s="20"/>
      <c r="F940" s="20"/>
    </row>
    <row r="941" spans="1:6" ht="12.75" customHeight="1" x14ac:dyDescent="0.3">
      <c r="A941" s="23"/>
      <c r="B941" s="20"/>
      <c r="C941" s="20"/>
      <c r="D941" s="20"/>
      <c r="E941" s="20"/>
      <c r="F941" s="20"/>
    </row>
    <row r="942" spans="1:6" ht="12.75" customHeight="1" x14ac:dyDescent="0.3">
      <c r="A942" s="23"/>
      <c r="B942" s="20"/>
      <c r="C942" s="20"/>
      <c r="D942" s="20"/>
      <c r="E942" s="20"/>
      <c r="F942" s="20"/>
    </row>
    <row r="943" spans="1:6" ht="12.75" customHeight="1" x14ac:dyDescent="0.3">
      <c r="A943" s="23"/>
      <c r="B943" s="20"/>
      <c r="C943" s="20"/>
      <c r="D943" s="20"/>
      <c r="E943" s="20"/>
      <c r="F943" s="20"/>
    </row>
    <row r="944" spans="1:6" ht="12.75" customHeight="1" x14ac:dyDescent="0.3">
      <c r="A944" s="23"/>
      <c r="B944" s="20"/>
      <c r="C944" s="20"/>
      <c r="D944" s="20"/>
      <c r="E944" s="20"/>
      <c r="F944" s="20"/>
    </row>
    <row r="945" spans="1:6" ht="12.75" customHeight="1" x14ac:dyDescent="0.3">
      <c r="A945" s="23"/>
      <c r="B945" s="20"/>
      <c r="C945" s="20"/>
      <c r="D945" s="20"/>
      <c r="E945" s="20"/>
      <c r="F945" s="20"/>
    </row>
    <row r="946" spans="1:6" ht="12.75" customHeight="1" x14ac:dyDescent="0.3">
      <c r="A946" s="23"/>
      <c r="B946" s="20"/>
      <c r="C946" s="20"/>
      <c r="D946" s="20"/>
      <c r="E946" s="20"/>
      <c r="F946" s="20"/>
    </row>
    <row r="947" spans="1:6" ht="12.75" customHeight="1" x14ac:dyDescent="0.3">
      <c r="A947" s="23"/>
      <c r="B947" s="20"/>
      <c r="C947" s="20"/>
      <c r="D947" s="20"/>
      <c r="E947" s="20"/>
      <c r="F947" s="20"/>
    </row>
    <row r="948" spans="1:6" ht="12.75" customHeight="1" x14ac:dyDescent="0.3">
      <c r="A948" s="23"/>
      <c r="B948" s="20"/>
      <c r="C948" s="20"/>
      <c r="D948" s="20"/>
      <c r="E948" s="20"/>
      <c r="F948" s="20"/>
    </row>
    <row r="949" spans="1:6" ht="12.75" customHeight="1" x14ac:dyDescent="0.3">
      <c r="A949" s="23"/>
      <c r="B949" s="20"/>
      <c r="C949" s="20"/>
      <c r="D949" s="20"/>
      <c r="E949" s="20"/>
      <c r="F949" s="20"/>
    </row>
    <row r="950" spans="1:6" ht="12.75" customHeight="1" x14ac:dyDescent="0.3">
      <c r="A950" s="23"/>
      <c r="B950" s="20"/>
      <c r="C950" s="20"/>
      <c r="D950" s="20"/>
      <c r="E950" s="20"/>
      <c r="F950" s="20"/>
    </row>
    <row r="951" spans="1:6" ht="12.75" customHeight="1" x14ac:dyDescent="0.3">
      <c r="A951" s="23"/>
      <c r="B951" s="20"/>
      <c r="C951" s="20"/>
      <c r="D951" s="20"/>
      <c r="E951" s="20"/>
      <c r="F951" s="20"/>
    </row>
    <row r="952" spans="1:6" ht="12.75" customHeight="1" x14ac:dyDescent="0.3">
      <c r="A952" s="23"/>
      <c r="B952" s="20"/>
      <c r="C952" s="20"/>
      <c r="D952" s="20"/>
      <c r="E952" s="20"/>
      <c r="F952" s="20"/>
    </row>
    <row r="953" spans="1:6" ht="12.75" customHeight="1" x14ac:dyDescent="0.3">
      <c r="A953" s="23"/>
      <c r="B953" s="20"/>
      <c r="C953" s="20"/>
      <c r="D953" s="20"/>
      <c r="E953" s="20"/>
      <c r="F953" s="20"/>
    </row>
    <row r="954" spans="1:6" ht="12.75" customHeight="1" x14ac:dyDescent="0.3">
      <c r="A954" s="23"/>
      <c r="B954" s="20"/>
      <c r="C954" s="20"/>
      <c r="D954" s="20"/>
      <c r="E954" s="20"/>
      <c r="F954" s="20"/>
    </row>
    <row r="955" spans="1:6" ht="12.75" customHeight="1" x14ac:dyDescent="0.3">
      <c r="A955" s="23"/>
      <c r="B955" s="20"/>
      <c r="C955" s="20"/>
      <c r="D955" s="20"/>
      <c r="E955" s="20"/>
      <c r="F955" s="20"/>
    </row>
    <row r="956" spans="1:6" ht="12.75" customHeight="1" x14ac:dyDescent="0.3">
      <c r="A956" s="23"/>
      <c r="B956" s="20"/>
      <c r="C956" s="20"/>
      <c r="D956" s="20"/>
      <c r="E956" s="20"/>
      <c r="F956" s="20"/>
    </row>
    <row r="957" spans="1:6" ht="12.75" customHeight="1" x14ac:dyDescent="0.3">
      <c r="A957" s="23"/>
      <c r="B957" s="20"/>
      <c r="C957" s="20"/>
      <c r="D957" s="20"/>
      <c r="E957" s="20"/>
      <c r="F957" s="20"/>
    </row>
    <row r="958" spans="1:6" ht="12.75" customHeight="1" x14ac:dyDescent="0.3">
      <c r="A958" s="23"/>
      <c r="B958" s="20"/>
      <c r="C958" s="20"/>
      <c r="D958" s="20"/>
      <c r="E958" s="20"/>
      <c r="F958" s="20"/>
    </row>
    <row r="959" spans="1:6" ht="12.75" customHeight="1" x14ac:dyDescent="0.3">
      <c r="A959" s="23"/>
      <c r="B959" s="20"/>
      <c r="C959" s="20"/>
      <c r="D959" s="20"/>
      <c r="E959" s="20"/>
      <c r="F959" s="20"/>
    </row>
    <row r="960" spans="1:6" ht="12.75" customHeight="1" x14ac:dyDescent="0.3">
      <c r="A960" s="23"/>
      <c r="B960" s="20"/>
      <c r="C960" s="20"/>
      <c r="D960" s="20"/>
      <c r="E960" s="20"/>
      <c r="F960" s="20"/>
    </row>
    <row r="961" spans="1:6" ht="12.75" customHeight="1" x14ac:dyDescent="0.3">
      <c r="A961" s="23"/>
      <c r="B961" s="20"/>
      <c r="C961" s="20"/>
      <c r="D961" s="20"/>
      <c r="E961" s="20"/>
      <c r="F961" s="20"/>
    </row>
    <row r="962" spans="1:6" ht="12.75" customHeight="1" x14ac:dyDescent="0.3">
      <c r="A962" s="23"/>
      <c r="B962" s="20"/>
      <c r="C962" s="20"/>
      <c r="D962" s="20"/>
      <c r="E962" s="20"/>
      <c r="F962" s="20"/>
    </row>
    <row r="963" spans="1:6" ht="12.75" customHeight="1" x14ac:dyDescent="0.3">
      <c r="A963" s="23"/>
      <c r="B963" s="20"/>
      <c r="C963" s="20"/>
      <c r="D963" s="20"/>
      <c r="E963" s="20"/>
      <c r="F963" s="20"/>
    </row>
    <row r="964" spans="1:6" ht="12.75" customHeight="1" x14ac:dyDescent="0.3">
      <c r="A964" s="23"/>
      <c r="B964" s="20"/>
      <c r="C964" s="20"/>
      <c r="D964" s="20"/>
      <c r="E964" s="20"/>
      <c r="F964" s="20"/>
    </row>
    <row r="965" spans="1:6" ht="12.75" customHeight="1" x14ac:dyDescent="0.3">
      <c r="A965" s="23"/>
      <c r="B965" s="20"/>
      <c r="C965" s="20"/>
      <c r="D965" s="20"/>
      <c r="E965" s="20"/>
      <c r="F965" s="20"/>
    </row>
    <row r="966" spans="1:6" ht="12.75" customHeight="1" x14ac:dyDescent="0.3">
      <c r="A966" s="23"/>
      <c r="B966" s="20"/>
      <c r="C966" s="20"/>
      <c r="D966" s="20"/>
      <c r="E966" s="20"/>
      <c r="F966" s="20"/>
    </row>
    <row r="967" spans="1:6" ht="12.75" customHeight="1" x14ac:dyDescent="0.3">
      <c r="A967" s="23"/>
      <c r="B967" s="20"/>
      <c r="C967" s="20"/>
      <c r="D967" s="20"/>
      <c r="E967" s="20"/>
      <c r="F967" s="20"/>
    </row>
    <row r="968" spans="1:6" ht="12.75" customHeight="1" x14ac:dyDescent="0.3">
      <c r="A968" s="23"/>
      <c r="B968" s="20"/>
      <c r="C968" s="20"/>
      <c r="D968" s="20"/>
      <c r="E968" s="20"/>
      <c r="F968" s="20"/>
    </row>
    <row r="969" spans="1:6" ht="12.75" customHeight="1" x14ac:dyDescent="0.3">
      <c r="A969" s="23"/>
      <c r="B969" s="20"/>
      <c r="C969" s="20"/>
      <c r="D969" s="20"/>
      <c r="E969" s="20"/>
      <c r="F969" s="20"/>
    </row>
    <row r="970" spans="1:6" ht="12.75" customHeight="1" x14ac:dyDescent="0.3">
      <c r="A970" s="23"/>
      <c r="B970" s="20"/>
      <c r="C970" s="20"/>
      <c r="D970" s="20"/>
      <c r="E970" s="20"/>
      <c r="F970" s="20"/>
    </row>
    <row r="971" spans="1:6" ht="12.75" customHeight="1" x14ac:dyDescent="0.3">
      <c r="A971" s="23"/>
      <c r="B971" s="20"/>
      <c r="C971" s="20"/>
      <c r="D971" s="20"/>
      <c r="E971" s="20"/>
      <c r="F971" s="20"/>
    </row>
    <row r="972" spans="1:6" ht="12.75" customHeight="1" x14ac:dyDescent="0.3">
      <c r="A972" s="23"/>
      <c r="B972" s="20"/>
      <c r="C972" s="20"/>
      <c r="D972" s="20"/>
      <c r="E972" s="20"/>
      <c r="F972" s="20"/>
    </row>
    <row r="973" spans="1:6" ht="12.75" customHeight="1" x14ac:dyDescent="0.3">
      <c r="A973" s="23"/>
      <c r="B973" s="20"/>
      <c r="C973" s="20"/>
      <c r="D973" s="20"/>
      <c r="E973" s="20"/>
      <c r="F973" s="20"/>
    </row>
    <row r="974" spans="1:6" ht="12.75" customHeight="1" x14ac:dyDescent="0.3">
      <c r="A974" s="23"/>
      <c r="B974" s="20"/>
      <c r="C974" s="20"/>
      <c r="D974" s="20"/>
      <c r="E974" s="20"/>
      <c r="F974" s="20"/>
    </row>
    <row r="975" spans="1:6" ht="12.75" customHeight="1" x14ac:dyDescent="0.3">
      <c r="A975" s="23"/>
      <c r="B975" s="20"/>
      <c r="C975" s="20"/>
      <c r="D975" s="20"/>
      <c r="E975" s="20"/>
      <c r="F975" s="20"/>
    </row>
    <row r="976" spans="1:6" ht="12.75" customHeight="1" x14ac:dyDescent="0.3">
      <c r="A976" s="23"/>
      <c r="B976" s="20"/>
      <c r="C976" s="20"/>
      <c r="D976" s="20"/>
      <c r="E976" s="20"/>
      <c r="F976" s="20"/>
    </row>
    <row r="977" spans="1:6" ht="12.75" customHeight="1" x14ac:dyDescent="0.3">
      <c r="A977" s="23"/>
      <c r="B977" s="20"/>
      <c r="C977" s="20"/>
      <c r="D977" s="20"/>
      <c r="E977" s="20"/>
      <c r="F977" s="20"/>
    </row>
    <row r="978" spans="1:6" ht="12.75" customHeight="1" x14ac:dyDescent="0.3">
      <c r="A978" s="23"/>
      <c r="B978" s="20"/>
      <c r="C978" s="20"/>
      <c r="D978" s="20"/>
      <c r="E978" s="20"/>
      <c r="F978" s="20"/>
    </row>
    <row r="979" spans="1:6" ht="12.75" customHeight="1" x14ac:dyDescent="0.3">
      <c r="A979" s="23"/>
      <c r="B979" s="20"/>
      <c r="C979" s="20"/>
      <c r="D979" s="20"/>
      <c r="E979" s="20"/>
      <c r="F979" s="20"/>
    </row>
    <row r="980" spans="1:6" ht="12.75" customHeight="1" x14ac:dyDescent="0.3">
      <c r="A980" s="23"/>
      <c r="B980" s="20"/>
      <c r="C980" s="20"/>
      <c r="D980" s="20"/>
      <c r="E980" s="20"/>
      <c r="F980" s="20"/>
    </row>
    <row r="981" spans="1:6" ht="12.75" customHeight="1" x14ac:dyDescent="0.3">
      <c r="A981" s="23"/>
      <c r="B981" s="20"/>
      <c r="C981" s="20"/>
      <c r="D981" s="20"/>
      <c r="E981" s="20"/>
      <c r="F981" s="20"/>
    </row>
    <row r="982" spans="1:6" ht="12.75" customHeight="1" x14ac:dyDescent="0.3">
      <c r="A982" s="23"/>
      <c r="B982" s="20"/>
      <c r="C982" s="20"/>
      <c r="D982" s="20"/>
      <c r="E982" s="20"/>
      <c r="F982" s="20"/>
    </row>
    <row r="983" spans="1:6" ht="12.75" customHeight="1" x14ac:dyDescent="0.3">
      <c r="A983" s="23"/>
      <c r="B983" s="20"/>
      <c r="C983" s="20"/>
      <c r="D983" s="20"/>
      <c r="E983" s="20"/>
      <c r="F983" s="20"/>
    </row>
    <row r="984" spans="1:6" ht="12.75" customHeight="1" x14ac:dyDescent="0.3">
      <c r="A984" s="23"/>
      <c r="B984" s="20"/>
      <c r="C984" s="20"/>
      <c r="D984" s="20"/>
      <c r="E984" s="20"/>
      <c r="F984" s="20"/>
    </row>
    <row r="985" spans="1:6" ht="12.75" customHeight="1" x14ac:dyDescent="0.3">
      <c r="A985" s="23"/>
      <c r="B985" s="20"/>
      <c r="C985" s="20"/>
      <c r="D985" s="20"/>
      <c r="E985" s="20"/>
      <c r="F985" s="20"/>
    </row>
    <row r="986" spans="1:6" ht="12.75" customHeight="1" x14ac:dyDescent="0.3">
      <c r="A986" s="23"/>
      <c r="B986" s="20"/>
      <c r="C986" s="20"/>
      <c r="D986" s="20"/>
      <c r="E986" s="20"/>
      <c r="F986" s="20"/>
    </row>
    <row r="987" spans="1:6" ht="12.75" customHeight="1" x14ac:dyDescent="0.3">
      <c r="A987" s="23"/>
      <c r="B987" s="20"/>
      <c r="C987" s="20"/>
      <c r="D987" s="20"/>
      <c r="E987" s="20"/>
      <c r="F987" s="20"/>
    </row>
    <row r="988" spans="1:6" ht="12.75" customHeight="1" x14ac:dyDescent="0.3">
      <c r="A988" s="23"/>
      <c r="B988" s="20"/>
      <c r="C988" s="20"/>
      <c r="D988" s="20"/>
      <c r="E988" s="20"/>
      <c r="F988" s="20"/>
    </row>
    <row r="989" spans="1:6" ht="12.75" customHeight="1" x14ac:dyDescent="0.3">
      <c r="A989" s="23"/>
      <c r="B989" s="20"/>
      <c r="C989" s="20"/>
      <c r="D989" s="20"/>
      <c r="E989" s="20"/>
      <c r="F989" s="20"/>
    </row>
    <row r="990" spans="1:6" ht="12.75" customHeight="1" x14ac:dyDescent="0.3">
      <c r="A990" s="23"/>
      <c r="B990" s="20"/>
      <c r="C990" s="20"/>
      <c r="D990" s="20"/>
      <c r="E990" s="20"/>
      <c r="F990" s="20"/>
    </row>
    <row r="991" spans="1:6" ht="12.75" customHeight="1" x14ac:dyDescent="0.3">
      <c r="A991" s="23"/>
      <c r="B991" s="20"/>
      <c r="C991" s="20"/>
      <c r="D991" s="20"/>
      <c r="E991" s="20"/>
      <c r="F991" s="20"/>
    </row>
    <row r="992" spans="1:6" ht="12.75" customHeight="1" x14ac:dyDescent="0.3">
      <c r="A992" s="23"/>
      <c r="B992" s="20"/>
      <c r="C992" s="20"/>
      <c r="D992" s="20"/>
      <c r="E992" s="20"/>
      <c r="F992" s="20"/>
    </row>
    <row r="993" spans="1:6" ht="12.75" customHeight="1" x14ac:dyDescent="0.3">
      <c r="A993" s="23"/>
      <c r="B993" s="20"/>
      <c r="C993" s="20"/>
      <c r="D993" s="20"/>
      <c r="E993" s="20"/>
      <c r="F993" s="20"/>
    </row>
    <row r="994" spans="1:6" ht="12.75" customHeight="1" x14ac:dyDescent="0.3">
      <c r="A994" s="23"/>
      <c r="B994" s="20"/>
      <c r="C994" s="20"/>
      <c r="D994" s="20"/>
      <c r="E994" s="20"/>
      <c r="F994" s="20"/>
    </row>
    <row r="995" spans="1:6" ht="12.75" customHeight="1" x14ac:dyDescent="0.3">
      <c r="A995" s="23"/>
      <c r="B995" s="20"/>
      <c r="C995" s="20"/>
      <c r="D995" s="20"/>
      <c r="E995" s="20"/>
      <c r="F995" s="20"/>
    </row>
    <row r="996" spans="1:6" ht="12.75" customHeight="1" x14ac:dyDescent="0.3">
      <c r="A996" s="23"/>
      <c r="B996" s="20"/>
      <c r="C996" s="20"/>
      <c r="D996" s="20"/>
      <c r="E996" s="20"/>
      <c r="F996" s="20"/>
    </row>
    <row r="997" spans="1:6" ht="12.75" customHeight="1" x14ac:dyDescent="0.3">
      <c r="A997" s="23"/>
      <c r="B997" s="20"/>
      <c r="C997" s="20"/>
      <c r="D997" s="20"/>
      <c r="E997" s="20"/>
      <c r="F997" s="20"/>
    </row>
    <row r="998" spans="1:6" ht="12.75" customHeight="1" x14ac:dyDescent="0.3">
      <c r="A998" s="23"/>
      <c r="B998" s="20"/>
      <c r="C998" s="20"/>
      <c r="D998" s="20"/>
      <c r="E998" s="20"/>
      <c r="F998" s="20"/>
    </row>
    <row r="999" spans="1:6" ht="12.75" customHeight="1" x14ac:dyDescent="0.3">
      <c r="A999" s="23"/>
      <c r="B999" s="20"/>
      <c r="C999" s="20"/>
      <c r="D999" s="20"/>
      <c r="E999" s="20"/>
      <c r="F999" s="20"/>
    </row>
    <row r="1000" spans="1:6" ht="12.75" customHeight="1" x14ac:dyDescent="0.3">
      <c r="A1000" s="23"/>
      <c r="B1000" s="20"/>
      <c r="C1000" s="20"/>
      <c r="D1000" s="20"/>
      <c r="E1000" s="20"/>
      <c r="F1000" s="20"/>
    </row>
  </sheetData>
  <pageMargins left="0.7" right="0.7" top="0.75" bottom="0.75" header="0" footer="0"/>
  <pageSetup paperSize="9" orientation="portrait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9df6f-bab3-4c82-b51f-5bff98b4e9d6">MX7PHCCC33MT-1985059344-32168</_dlc_DocId>
    <_dlc_DocIdUrl xmlns="6e29df6f-bab3-4c82-b51f-5bff98b4e9d6">
      <Url>https://hnscff.sharepoint.com/licenciranje/_layouts/15/DocIdRedir.aspx?ID=MX7PHCCC33MT-1985059344-32168</Url>
      <Description>MX7PHCCC33MT-1985059344-32168</Description>
    </_dlc_DocIdUrl>
    <_dlc_DocIdPersistId xmlns="6e29df6f-bab3-4c82-b51f-5bff98b4e9d6">false</_dlc_DocIdPersistId>
    <lcf76f155ced4ddcb4097134ff3c332f xmlns="22d5955b-9256-4c7a-af66-76479dd62470">
      <Terms xmlns="http://schemas.microsoft.com/office/infopath/2007/PartnerControls"/>
    </lcf76f155ced4ddcb4097134ff3c332f>
    <TaxCatchAll xmlns="6e29df6f-bab3-4c82-b51f-5bff98b4e9d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107D7768CDC46883D83FF78EFCF17" ma:contentTypeVersion="15" ma:contentTypeDescription="Create a new document." ma:contentTypeScope="" ma:versionID="1e9f2dd455f56e8f184cfff862f895eb">
  <xsd:schema xmlns:xsd="http://www.w3.org/2001/XMLSchema" xmlns:xs="http://www.w3.org/2001/XMLSchema" xmlns:p="http://schemas.microsoft.com/office/2006/metadata/properties" xmlns:ns2="6e29df6f-bab3-4c82-b51f-5bff98b4e9d6" xmlns:ns3="22d5955b-9256-4c7a-af66-76479dd62470" targetNamespace="http://schemas.microsoft.com/office/2006/metadata/properties" ma:root="true" ma:fieldsID="8839afded5ab2eb90450777f4f72a53d" ns2:_="" ns3:_="">
    <xsd:import namespace="6e29df6f-bab3-4c82-b51f-5bff98b4e9d6"/>
    <xsd:import namespace="22d5955b-9256-4c7a-af66-76479dd6247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9df6f-bab3-4c82-b51f-5bff98b4e9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28e3bc7-be36-41f8-8a11-ed56cea0e79a}" ma:internalName="TaxCatchAll" ma:showField="CatchAllData" ma:web="6e29df6f-bab3-4c82-b51f-5bff98b4e9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5955b-9256-4c7a-af66-76479dd62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37590a4-2330-4349-809c-9509d72410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0B820AD-4974-4364-8796-6411CDC6CB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F3C3E0-71D0-4421-8F8C-50BF9B4A556B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6e29df6f-bab3-4c82-b51f-5bff98b4e9d6"/>
    <ds:schemaRef ds:uri="22d5955b-9256-4c7a-af66-76479dd6247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F89B53-51AA-49D2-BCBD-3CBC59FFE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29df6f-bab3-4c82-b51f-5bff98b4e9d6"/>
    <ds:schemaRef ds:uri="22d5955b-9256-4c7a-af66-76479dd624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3542186-E183-4895-BE94-4D45DD3C3AE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20</vt:i4>
      </vt:variant>
    </vt:vector>
  </HeadingPairs>
  <TitlesOfParts>
    <vt:vector size="27" baseType="lpstr">
      <vt:lpstr>UPUTE</vt:lpstr>
      <vt:lpstr>Informacije o klubu_31.12.2024.</vt:lpstr>
      <vt:lpstr>Plan. bilanca_31.12.2024.</vt:lpstr>
      <vt:lpstr>RDG_31.12.2024.</vt:lpstr>
      <vt:lpstr>Plan.izvj. o nov.tij_31.12.2024</vt:lpstr>
      <vt:lpstr>Sheet1</vt:lpstr>
      <vt:lpstr>Sheet3</vt:lpstr>
      <vt:lpstr>'Plan. bilanca_31.12.2024.'!igrači</vt:lpstr>
      <vt:lpstr>UPUTE!igrači</vt:lpstr>
      <vt:lpstr>igrači</vt:lpstr>
      <vt:lpstr>'Plan. bilanca_31.12.2024.'!Mišljenje_revizora</vt:lpstr>
      <vt:lpstr>UPUTE!Mišljenje_revizora</vt:lpstr>
      <vt:lpstr>Mišljenje_revizora</vt:lpstr>
      <vt:lpstr>'Plan. bilanca_31.12.2024.'!Pr.oblik</vt:lpstr>
      <vt:lpstr>UPUTE!Pr.oblik</vt:lpstr>
      <vt:lpstr>Pr.oblik</vt:lpstr>
      <vt:lpstr>stadion</vt:lpstr>
      <vt:lpstr>Stadion_</vt:lpstr>
      <vt:lpstr>'Plan. bilanca_31.12.2024.'!Stadion_1</vt:lpstr>
      <vt:lpstr>UPUTE!Stadion_1</vt:lpstr>
      <vt:lpstr>Stadion_1</vt:lpstr>
      <vt:lpstr>'Plan. bilanca_31.12.2024.'!Stadion_2</vt:lpstr>
      <vt:lpstr>UPUTE!Stadion_2</vt:lpstr>
      <vt:lpstr>Stadion_2</vt:lpstr>
      <vt:lpstr>'Plan. bilanca_31.12.2024.'!Temelj_fin.izvještaji</vt:lpstr>
      <vt:lpstr>UPUTE!Temelj_fin.izvještaji</vt:lpstr>
      <vt:lpstr>Temelj_fin.izvještaji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Ivančica Sudac</cp:lastModifiedBy>
  <cp:revision/>
  <dcterms:created xsi:type="dcterms:W3CDTF">1996-10-14T23:33:28Z</dcterms:created>
  <dcterms:modified xsi:type="dcterms:W3CDTF">2024-12-12T13:55:25Z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MX7PHCCC33MT-122860432-13533</vt:lpwstr>
  </property>
  <property fmtid="{D5CDD505-2E9C-101B-9397-08002B2CF9AE}" pid="3" name="_dlc_DocIdItemGuid">
    <vt:lpwstr>18a220a8-b097-48d3-9910-621cc5ebf840</vt:lpwstr>
  </property>
  <property fmtid="{D5CDD505-2E9C-101B-9397-08002B2CF9AE}" pid="4" name="_dlc_DocIdUrl">
    <vt:lpwstr>https://hnscff.sharepoint.com/licenciranje/_layouts/15/DocIdRedir.aspx?ID=MX7PHCCC33MT-122860432-13533, MX7PHCCC33MT-122860432-13533</vt:lpwstr>
  </property>
  <property fmtid="{D5CDD505-2E9C-101B-9397-08002B2CF9AE}" pid="5" name="display_urn:schemas-microsoft-com:office:office#Editor">
    <vt:lpwstr>Maja Nikolic</vt:lpwstr>
  </property>
  <property fmtid="{D5CDD505-2E9C-101B-9397-08002B2CF9AE}" pid="6" name="xd_Signature">
    <vt:lpwstr/>
  </property>
  <property fmtid="{D5CDD505-2E9C-101B-9397-08002B2CF9AE}" pid="7" name="Order">
    <vt:lpwstr>2300.00000000000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xd_ProgID">
    <vt:lpwstr/>
  </property>
  <property fmtid="{D5CDD505-2E9C-101B-9397-08002B2CF9AE}" pid="11" name="_dlc_DocIdPersistId">
    <vt:lpwstr/>
  </property>
  <property fmtid="{D5CDD505-2E9C-101B-9397-08002B2CF9AE}" pid="12" name="display_urn:schemas-microsoft-com:office:office#Author">
    <vt:lpwstr>Maja Nikolic</vt:lpwstr>
  </property>
  <property fmtid="{D5CDD505-2E9C-101B-9397-08002B2CF9AE}" pid="13" name="ContentTypeId">
    <vt:lpwstr>0x0101003AB107D7768CDC46883D83FF78EFCF17</vt:lpwstr>
  </property>
  <property fmtid="{D5CDD505-2E9C-101B-9397-08002B2CF9AE}" pid="14" name="MediaServiceImageTags">
    <vt:lpwstr/>
  </property>
</Properties>
</file>